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ЭтаКнига" defaultThemeVersion="124226"/>
  <bookViews>
    <workbookView xWindow="120" yWindow="105" windowWidth="15120" windowHeight="8010" tabRatio="892" firstSheet="11" activeTab="17"/>
  </bookViews>
  <sheets>
    <sheet name="свод" sheetId="60" r:id="rId1"/>
    <sheet name="III Интернацион." sheetId="42" r:id="rId2"/>
    <sheet name="Верхнекалин." sheetId="43" r:id="rId3"/>
    <sheet name="Верхнемакеевский" sheetId="44" r:id="rId4"/>
    <sheet name="Верхнесвечник." sheetId="45" r:id="rId5"/>
    <sheet name="Индустриальный" sheetId="46" r:id="rId6"/>
    <sheet name="Кашарский Сказка" sheetId="47" r:id="rId7"/>
    <sheet name="Киевский Зарянка" sheetId="48" r:id="rId8"/>
    <sheet name="Киевский Тополек" sheetId="49" r:id="rId9"/>
    <sheet name="Кривошлыковский" sheetId="50" r:id="rId10"/>
    <sheet name="Нижне Калиновский" sheetId="51" r:id="rId11"/>
    <sheet name="Первомайский" sheetId="52" r:id="rId12"/>
    <sheet name="Пономаревский" sheetId="53" r:id="rId13"/>
    <sheet name="Поповский" sheetId="54" r:id="rId14"/>
    <sheet name="Россошанский" sheetId="55" r:id="rId15"/>
    <sheet name="Сариновский" sheetId="56" r:id="rId16"/>
    <sheet name="Сергеевский" sheetId="57" r:id="rId17"/>
    <sheet name="Кашарский Тополек" sheetId="58" r:id="rId18"/>
    <sheet name="Подтелковский" sheetId="59" r:id="rId19"/>
  </sheets>
  <calcPr calcId="125725"/>
</workbook>
</file>

<file path=xl/calcChain.xml><?xml version="1.0" encoding="utf-8"?>
<calcChain xmlns="http://schemas.openxmlformats.org/spreadsheetml/2006/main">
  <c r="E125" i="60"/>
  <c r="E20" i="43"/>
  <c r="E20" i="44"/>
  <c r="E20" i="45"/>
  <c r="E20" i="46"/>
  <c r="E20" i="47"/>
  <c r="E20" i="48"/>
  <c r="E20" i="49"/>
  <c r="E20" i="50"/>
  <c r="E20" i="51"/>
  <c r="E20" i="52"/>
  <c r="E20" i="53"/>
  <c r="E20" i="54"/>
  <c r="E20" i="55"/>
  <c r="E20" i="56"/>
  <c r="E20" i="58"/>
  <c r="E20" i="59"/>
  <c r="E20" i="42"/>
  <c r="E125" i="43"/>
  <c r="E125" i="44"/>
  <c r="E125" i="45"/>
  <c r="E125" i="46"/>
  <c r="E125" i="47"/>
  <c r="E125" i="48"/>
  <c r="E125" i="50"/>
  <c r="E125" i="51"/>
  <c r="E125" i="52"/>
  <c r="E125" i="53"/>
  <c r="E125" i="54"/>
  <c r="E125" i="55"/>
  <c r="E125" i="56"/>
  <c r="E125" i="57"/>
  <c r="E125" i="58"/>
  <c r="E125" i="59"/>
  <c r="E125" i="42"/>
  <c r="E45" i="60"/>
  <c r="E33"/>
  <c r="E32"/>
  <c r="E18"/>
  <c r="E17"/>
  <c r="E87" i="43" l="1"/>
  <c r="E87" i="44"/>
  <c r="E87" i="45"/>
  <c r="E87" i="46"/>
  <c r="E87" i="47"/>
  <c r="E87" i="48"/>
  <c r="E87" i="49"/>
  <c r="E87" i="50"/>
  <c r="E87" i="51"/>
  <c r="E87" i="52"/>
  <c r="E87" i="53"/>
  <c r="E87" i="54"/>
  <c r="E87" i="55"/>
  <c r="E87" i="56"/>
  <c r="E87" i="57"/>
  <c r="E87" i="58"/>
  <c r="E87" i="59"/>
  <c r="E87" i="42"/>
  <c r="E57" i="43"/>
  <c r="E57" i="44"/>
  <c r="E57" i="45"/>
  <c r="E57" i="46"/>
  <c r="E57" i="47"/>
  <c r="E57" i="48"/>
  <c r="E57" i="49"/>
  <c r="E57" i="50"/>
  <c r="E57" i="51"/>
  <c r="E57" i="52"/>
  <c r="E57" i="53"/>
  <c r="E57" i="54"/>
  <c r="E57" i="55"/>
  <c r="E57" i="56"/>
  <c r="E57" i="57"/>
  <c r="E57" i="58"/>
  <c r="E57" i="59"/>
  <c r="E57" i="42"/>
  <c r="E45" i="43"/>
  <c r="E45" i="44"/>
  <c r="E45" i="45"/>
  <c r="E45" i="46"/>
  <c r="E45" i="47"/>
  <c r="E45" i="48"/>
  <c r="E45" i="49"/>
  <c r="E45" i="50"/>
  <c r="E45" i="51"/>
  <c r="E45" i="52"/>
  <c r="E45" i="53"/>
  <c r="E45" i="54"/>
  <c r="E45" i="55"/>
  <c r="E45" i="56"/>
  <c r="E45" i="57"/>
  <c r="E45" i="58"/>
  <c r="E45" i="59"/>
  <c r="E39" i="43"/>
  <c r="E39" i="44"/>
  <c r="E39" i="45"/>
  <c r="E39" i="46"/>
  <c r="E39" i="47"/>
  <c r="E39" i="48"/>
  <c r="E39" i="49"/>
  <c r="E39" i="50"/>
  <c r="E39" i="51"/>
  <c r="E39" i="52"/>
  <c r="E39" i="53"/>
  <c r="E39" i="54"/>
  <c r="E39" i="55"/>
  <c r="E39" i="56"/>
  <c r="E39" i="57"/>
  <c r="E39" i="58"/>
  <c r="E39" i="59"/>
  <c r="E39" i="42"/>
  <c r="E33" i="43"/>
  <c r="E33" i="44"/>
  <c r="E33" i="45"/>
  <c r="E33" i="46"/>
  <c r="E33" i="47"/>
  <c r="E33" i="48"/>
  <c r="E33" i="49"/>
  <c r="E33" i="50"/>
  <c r="E33" i="51"/>
  <c r="E33" i="52"/>
  <c r="E33" i="53"/>
  <c r="E33" i="54"/>
  <c r="E33" i="55"/>
  <c r="E33" i="56"/>
  <c r="E33" i="57"/>
  <c r="E33" i="58"/>
  <c r="E33" i="59"/>
  <c r="E18" i="43"/>
  <c r="E18" i="44"/>
  <c r="E18" i="45"/>
  <c r="E18" i="46"/>
  <c r="E18" i="47"/>
  <c r="E18" i="48"/>
  <c r="E18" i="49"/>
  <c r="E18" i="50"/>
  <c r="E18" i="51"/>
  <c r="E18" i="52"/>
  <c r="E18" i="53"/>
  <c r="E18" i="54"/>
  <c r="E18" i="55"/>
  <c r="E18" i="56"/>
  <c r="E18" i="57"/>
  <c r="E18" i="58"/>
  <c r="E18" i="59"/>
  <c r="D110" i="56"/>
  <c r="E68" i="58"/>
  <c r="E122" i="42"/>
  <c r="E122" i="43"/>
  <c r="E122" i="44"/>
  <c r="E122" i="45"/>
  <c r="E122" i="46"/>
  <c r="E122" i="47"/>
  <c r="E122" i="48"/>
  <c r="E122" i="50"/>
  <c r="E122" i="51"/>
  <c r="E122" i="52"/>
  <c r="E122" i="53"/>
  <c r="E122" i="54"/>
  <c r="E122" i="55"/>
  <c r="E122" i="56"/>
  <c r="E110" s="1"/>
  <c r="E122" i="57"/>
  <c r="E122" i="58"/>
  <c r="E122" i="59"/>
  <c r="E122" i="49"/>
  <c r="E44" i="42"/>
  <c r="E44" i="43"/>
  <c r="E44" i="44"/>
  <c r="E44" i="45"/>
  <c r="E44" i="46"/>
  <c r="E44" i="47"/>
  <c r="E44" i="48"/>
  <c r="E44" i="50"/>
  <c r="E44" i="51"/>
  <c r="E44" i="52"/>
  <c r="E44" i="53"/>
  <c r="E44" i="54"/>
  <c r="E44" i="55"/>
  <c r="E44" i="56"/>
  <c r="E44" i="57"/>
  <c r="E44" i="58"/>
  <c r="E44" i="59"/>
  <c r="E44" i="49"/>
  <c r="E32" i="42"/>
  <c r="E32" i="43"/>
  <c r="E32" i="44"/>
  <c r="E32" i="45"/>
  <c r="E32" i="46"/>
  <c r="E32" i="47"/>
  <c r="E32" i="48"/>
  <c r="E32" i="50"/>
  <c r="E32" i="51"/>
  <c r="E32" i="52"/>
  <c r="E32" i="53"/>
  <c r="E32" i="54"/>
  <c r="E32" i="55"/>
  <c r="E32" i="56"/>
  <c r="E32" i="57"/>
  <c r="E32" i="58"/>
  <c r="E32" i="59"/>
  <c r="E32" i="49"/>
  <c r="E17" i="42"/>
  <c r="E17" i="44"/>
  <c r="E17" i="45"/>
  <c r="E17" i="46"/>
  <c r="E17" i="47"/>
  <c r="E17" i="48"/>
  <c r="E17" i="50"/>
  <c r="E17" i="51"/>
  <c r="E17" i="52"/>
  <c r="E17" i="53"/>
  <c r="E17" i="54"/>
  <c r="E17" i="55"/>
  <c r="E17" i="56"/>
  <c r="E17" i="57"/>
  <c r="E17" i="58"/>
  <c r="E17" i="59"/>
  <c r="E17" i="49"/>
  <c r="E38" i="42"/>
  <c r="C126" i="46"/>
  <c r="C120"/>
  <c r="C114"/>
  <c r="C108" s="1"/>
  <c r="C113"/>
  <c r="C112"/>
  <c r="C111"/>
  <c r="C110"/>
  <c r="C102"/>
  <c r="C96"/>
  <c r="C95"/>
  <c r="C94"/>
  <c r="C93"/>
  <c r="C92"/>
  <c r="C90"/>
  <c r="C84"/>
  <c r="C78"/>
  <c r="C72"/>
  <c r="C66"/>
  <c r="C60"/>
  <c r="C54"/>
  <c r="C53"/>
  <c r="C52"/>
  <c r="C51"/>
  <c r="C50"/>
  <c r="C42"/>
  <c r="C36"/>
  <c r="C30"/>
  <c r="C24" s="1"/>
  <c r="C29"/>
  <c r="C28"/>
  <c r="C27"/>
  <c r="C26"/>
  <c r="C48" l="1"/>
  <c r="C23" s="1"/>
  <c r="C21" s="1"/>
  <c r="C17" i="60" l="1"/>
  <c r="C26" i="53"/>
  <c r="C15"/>
  <c r="D26" i="48"/>
  <c r="C10" i="42" l="1"/>
  <c r="E120" i="59" l="1"/>
  <c r="E108" s="1"/>
  <c r="E110" i="46"/>
  <c r="D122" i="60"/>
  <c r="E122" s="1"/>
  <c r="D68"/>
  <c r="D131"/>
  <c r="E131"/>
  <c r="D130"/>
  <c r="E130"/>
  <c r="D129"/>
  <c r="E129"/>
  <c r="D128"/>
  <c r="E128"/>
  <c r="D126"/>
  <c r="E126"/>
  <c r="D126" i="42"/>
  <c r="E126"/>
  <c r="D126" i="43"/>
  <c r="E126"/>
  <c r="D126" i="45"/>
  <c r="E126"/>
  <c r="D126" i="46"/>
  <c r="E126"/>
  <c r="D126" i="47"/>
  <c r="E126"/>
  <c r="D126" i="48"/>
  <c r="E126"/>
  <c r="D126" i="49"/>
  <c r="E126"/>
  <c r="D126" i="50"/>
  <c r="E126"/>
  <c r="D126" i="51"/>
  <c r="E126"/>
  <c r="D126" i="52"/>
  <c r="E126"/>
  <c r="D126" i="53"/>
  <c r="E126"/>
  <c r="D126" i="54"/>
  <c r="E126"/>
  <c r="D126" i="55"/>
  <c r="E126"/>
  <c r="D126" i="56"/>
  <c r="E126"/>
  <c r="D126" i="57"/>
  <c r="E126"/>
  <c r="D126" i="58"/>
  <c r="E126"/>
  <c r="D126" i="59"/>
  <c r="E126"/>
  <c r="D126" i="44"/>
  <c r="E126"/>
  <c r="D125" i="60"/>
  <c r="E113" s="1"/>
  <c r="D124"/>
  <c r="E124"/>
  <c r="D123"/>
  <c r="E123"/>
  <c r="D120" i="42"/>
  <c r="E120"/>
  <c r="D120" i="43"/>
  <c r="E120"/>
  <c r="D120" i="45"/>
  <c r="D108" s="1"/>
  <c r="E120"/>
  <c r="D120" i="46"/>
  <c r="E120"/>
  <c r="D120" i="47"/>
  <c r="D108" s="1"/>
  <c r="E120"/>
  <c r="D120" i="48"/>
  <c r="E120"/>
  <c r="D120" i="49"/>
  <c r="E120"/>
  <c r="D120" i="50"/>
  <c r="E120"/>
  <c r="D120" i="51"/>
  <c r="E120"/>
  <c r="E120" i="52"/>
  <c r="E108" s="1"/>
  <c r="D120" i="53"/>
  <c r="E120"/>
  <c r="E108" s="1"/>
  <c r="D120" i="54"/>
  <c r="D108" s="1"/>
  <c r="E120"/>
  <c r="E108" s="1"/>
  <c r="D120" i="55"/>
  <c r="D108" s="1"/>
  <c r="E120"/>
  <c r="E108" s="1"/>
  <c r="D120" i="56"/>
  <c r="D108" s="1"/>
  <c r="E120"/>
  <c r="E108" s="1"/>
  <c r="D120" i="57"/>
  <c r="D108" s="1"/>
  <c r="E120"/>
  <c r="E108" s="1"/>
  <c r="D120" i="58"/>
  <c r="D108" s="1"/>
  <c r="E120"/>
  <c r="E108" s="1"/>
  <c r="D120" i="59"/>
  <c r="D108" s="1"/>
  <c r="D120" i="44"/>
  <c r="E120"/>
  <c r="E108" s="1"/>
  <c r="D119" i="60"/>
  <c r="E119"/>
  <c r="D118"/>
  <c r="E118"/>
  <c r="D117"/>
  <c r="E117"/>
  <c r="D116"/>
  <c r="E116"/>
  <c r="D114"/>
  <c r="E114"/>
  <c r="D114" i="42"/>
  <c r="E114"/>
  <c r="D114" i="43"/>
  <c r="E114"/>
  <c r="D114" i="45"/>
  <c r="E114"/>
  <c r="D114" i="46"/>
  <c r="E114"/>
  <c r="D114" i="47"/>
  <c r="E114"/>
  <c r="D114" i="48"/>
  <c r="E114"/>
  <c r="D114" i="49"/>
  <c r="E114"/>
  <c r="D114" i="50"/>
  <c r="E114"/>
  <c r="D114" i="51"/>
  <c r="E114"/>
  <c r="D114" i="52"/>
  <c r="E114"/>
  <c r="D114" i="53"/>
  <c r="E114"/>
  <c r="D114" i="54"/>
  <c r="E114"/>
  <c r="D114" i="55"/>
  <c r="E114"/>
  <c r="D114" i="56"/>
  <c r="E114"/>
  <c r="D114" i="57"/>
  <c r="E114"/>
  <c r="D114" i="58"/>
  <c r="E114"/>
  <c r="D114" i="59"/>
  <c r="E114"/>
  <c r="D114" i="44"/>
  <c r="E114"/>
  <c r="D113" i="42"/>
  <c r="E113"/>
  <c r="D113" i="43"/>
  <c r="E113"/>
  <c r="D113" i="45"/>
  <c r="E113"/>
  <c r="D113" i="46"/>
  <c r="E113"/>
  <c r="D113" i="47"/>
  <c r="E113"/>
  <c r="D113" i="48"/>
  <c r="E113"/>
  <c r="D113" i="49"/>
  <c r="E113"/>
  <c r="D113" i="50"/>
  <c r="E113"/>
  <c r="D113" i="51"/>
  <c r="E113"/>
  <c r="D113" i="52"/>
  <c r="E113"/>
  <c r="D113" i="53"/>
  <c r="E113"/>
  <c r="D113" i="54"/>
  <c r="E113"/>
  <c r="D113" i="55"/>
  <c r="E113"/>
  <c r="D113" i="56"/>
  <c r="E113"/>
  <c r="D113" i="57"/>
  <c r="E113"/>
  <c r="D113" i="58"/>
  <c r="E113"/>
  <c r="D113" i="59"/>
  <c r="E113"/>
  <c r="D113" i="44"/>
  <c r="E113"/>
  <c r="D112" i="60"/>
  <c r="E112"/>
  <c r="D112" i="42"/>
  <c r="E112"/>
  <c r="D112" i="43"/>
  <c r="E112"/>
  <c r="D112" i="45"/>
  <c r="E112"/>
  <c r="D112" i="46"/>
  <c r="E112"/>
  <c r="D112" i="47"/>
  <c r="E112"/>
  <c r="D112" i="48"/>
  <c r="E112"/>
  <c r="D112" i="49"/>
  <c r="E112"/>
  <c r="D112" i="50"/>
  <c r="E112"/>
  <c r="D112" i="51"/>
  <c r="E112"/>
  <c r="D112" i="52"/>
  <c r="E112"/>
  <c r="D112" i="53"/>
  <c r="E112"/>
  <c r="D112" i="54"/>
  <c r="E112"/>
  <c r="D112" i="55"/>
  <c r="E112"/>
  <c r="D112" i="56"/>
  <c r="E112"/>
  <c r="D112" i="57"/>
  <c r="E112"/>
  <c r="D112" i="58"/>
  <c r="E112"/>
  <c r="D112" i="59"/>
  <c r="E112"/>
  <c r="D112" i="44"/>
  <c r="E112"/>
  <c r="D111" i="60"/>
  <c r="E111"/>
  <c r="D111" i="42"/>
  <c r="E111"/>
  <c r="D111" i="43"/>
  <c r="E111"/>
  <c r="D111" i="45"/>
  <c r="E111"/>
  <c r="D111" i="46"/>
  <c r="E111"/>
  <c r="D111" i="47"/>
  <c r="E111"/>
  <c r="D111" i="48"/>
  <c r="E111"/>
  <c r="D111" i="49"/>
  <c r="E111"/>
  <c r="D111" i="50"/>
  <c r="E111"/>
  <c r="D111" i="51"/>
  <c r="E111"/>
  <c r="D111" i="52"/>
  <c r="E111"/>
  <c r="D111" i="53"/>
  <c r="E111"/>
  <c r="D111" i="54"/>
  <c r="E111"/>
  <c r="D111" i="55"/>
  <c r="E111"/>
  <c r="D111" i="56"/>
  <c r="E111"/>
  <c r="D111" i="57"/>
  <c r="E111"/>
  <c r="D111" i="58"/>
  <c r="E111"/>
  <c r="D111" i="59"/>
  <c r="E111"/>
  <c r="D111" i="44"/>
  <c r="E111"/>
  <c r="D110" i="42"/>
  <c r="E110"/>
  <c r="D110" i="43"/>
  <c r="E110"/>
  <c r="D110" i="45"/>
  <c r="E110"/>
  <c r="D110" i="46"/>
  <c r="D110" i="47"/>
  <c r="E110"/>
  <c r="D110" i="48"/>
  <c r="E110"/>
  <c r="D110" i="49"/>
  <c r="E110"/>
  <c r="D110" i="50"/>
  <c r="E110"/>
  <c r="D110" i="51"/>
  <c r="E110"/>
  <c r="E110" i="52"/>
  <c r="D110" i="53"/>
  <c r="E110"/>
  <c r="D110" i="54"/>
  <c r="E110"/>
  <c r="D110" i="55"/>
  <c r="E110"/>
  <c r="D110" i="57"/>
  <c r="E110"/>
  <c r="D110" i="58"/>
  <c r="E110"/>
  <c r="D110" i="59"/>
  <c r="D110" i="44"/>
  <c r="E110"/>
  <c r="E108" i="42"/>
  <c r="D108" i="43"/>
  <c r="E108"/>
  <c r="E108" i="45"/>
  <c r="D108" i="46"/>
  <c r="E108"/>
  <c r="E108" i="47"/>
  <c r="D108" i="48"/>
  <c r="E108"/>
  <c r="D108" i="49"/>
  <c r="E108"/>
  <c r="D108" i="50"/>
  <c r="E108"/>
  <c r="D108" i="51"/>
  <c r="D108" i="53"/>
  <c r="D107" i="60"/>
  <c r="E107"/>
  <c r="D106"/>
  <c r="E106"/>
  <c r="D105"/>
  <c r="E105"/>
  <c r="D104"/>
  <c r="E104"/>
  <c r="D102"/>
  <c r="E102"/>
  <c r="D102" i="42"/>
  <c r="E102"/>
  <c r="D102" i="43"/>
  <c r="E102"/>
  <c r="D102" i="45"/>
  <c r="E102"/>
  <c r="D102" i="46"/>
  <c r="E102"/>
  <c r="D102" i="47"/>
  <c r="E102"/>
  <c r="D102" i="48"/>
  <c r="E102"/>
  <c r="D102" i="49"/>
  <c r="E102"/>
  <c r="D102" i="50"/>
  <c r="E102"/>
  <c r="D102" i="51"/>
  <c r="E102"/>
  <c r="D102" i="52"/>
  <c r="E102"/>
  <c r="D102" i="53"/>
  <c r="E102"/>
  <c r="D102" i="54"/>
  <c r="E102"/>
  <c r="D102" i="55"/>
  <c r="E102"/>
  <c r="D102" i="56"/>
  <c r="E102"/>
  <c r="D102" i="57"/>
  <c r="E102"/>
  <c r="D102" i="58"/>
  <c r="E102"/>
  <c r="D102" i="59"/>
  <c r="E102"/>
  <c r="D102" i="44"/>
  <c r="E102"/>
  <c r="D101" i="60"/>
  <c r="D95" s="1"/>
  <c r="E101"/>
  <c r="E95" s="1"/>
  <c r="D100"/>
  <c r="E100"/>
  <c r="E94" s="1"/>
  <c r="D99"/>
  <c r="D93" s="1"/>
  <c r="E99"/>
  <c r="E93" s="1"/>
  <c r="D98"/>
  <c r="E98"/>
  <c r="E96" s="1"/>
  <c r="E96" i="42"/>
  <c r="E96" i="43"/>
  <c r="E96" i="45"/>
  <c r="E96" i="46"/>
  <c r="E96" i="47"/>
  <c r="E96" i="48"/>
  <c r="E96" i="49"/>
  <c r="E96" i="50"/>
  <c r="E96" i="51"/>
  <c r="E96" i="52"/>
  <c r="E96" i="53"/>
  <c r="E96" i="54"/>
  <c r="E96" i="55"/>
  <c r="E96" i="56"/>
  <c r="E96" i="57"/>
  <c r="E96" i="58"/>
  <c r="E96" i="59"/>
  <c r="E96" i="44"/>
  <c r="D96" i="60"/>
  <c r="D96" i="42"/>
  <c r="D96" i="43"/>
  <c r="D96" i="45"/>
  <c r="D96" i="46"/>
  <c r="D96" i="47"/>
  <c r="D96" i="48"/>
  <c r="D96" i="49"/>
  <c r="D96" i="50"/>
  <c r="D96" i="51"/>
  <c r="D96" i="52"/>
  <c r="D96" i="53"/>
  <c r="D96" i="54"/>
  <c r="D96" i="55"/>
  <c r="D96" i="56"/>
  <c r="D96" i="57"/>
  <c r="D96" i="58"/>
  <c r="D96" i="59"/>
  <c r="D96" i="44"/>
  <c r="D95" i="43"/>
  <c r="E95"/>
  <c r="D95" i="45"/>
  <c r="E95"/>
  <c r="D95" i="46"/>
  <c r="E95"/>
  <c r="D95" i="47"/>
  <c r="E95"/>
  <c r="D95" i="48"/>
  <c r="E95"/>
  <c r="D95" i="49"/>
  <c r="E95"/>
  <c r="D95" i="50"/>
  <c r="E95"/>
  <c r="D95" i="51"/>
  <c r="E95"/>
  <c r="D95" i="52"/>
  <c r="E95"/>
  <c r="D95" i="53"/>
  <c r="E95"/>
  <c r="D95" i="54"/>
  <c r="E95"/>
  <c r="D95" i="55"/>
  <c r="E95"/>
  <c r="D95" i="56"/>
  <c r="E95"/>
  <c r="D95" i="57"/>
  <c r="E95"/>
  <c r="D95" i="58"/>
  <c r="E95"/>
  <c r="D95" i="59"/>
  <c r="E95"/>
  <c r="D95" i="44"/>
  <c r="E95"/>
  <c r="D94" i="60"/>
  <c r="D94" i="43"/>
  <c r="E94"/>
  <c r="E90" s="1"/>
  <c r="D94" i="45"/>
  <c r="E94"/>
  <c r="E90" s="1"/>
  <c r="D94" i="46"/>
  <c r="E94"/>
  <c r="E90" s="1"/>
  <c r="D94" i="47"/>
  <c r="E94"/>
  <c r="E90" s="1"/>
  <c r="D94" i="48"/>
  <c r="E94"/>
  <c r="E90" s="1"/>
  <c r="D94" i="49"/>
  <c r="E94"/>
  <c r="E90" s="1"/>
  <c r="D94" i="50"/>
  <c r="E94"/>
  <c r="E90" s="1"/>
  <c r="D94" i="51"/>
  <c r="E94"/>
  <c r="E90" s="1"/>
  <c r="D94" i="52"/>
  <c r="E94"/>
  <c r="E90" s="1"/>
  <c r="D94" i="53"/>
  <c r="E94"/>
  <c r="E90" s="1"/>
  <c r="D94" i="54"/>
  <c r="E94"/>
  <c r="E90" s="1"/>
  <c r="D94" i="55"/>
  <c r="E94"/>
  <c r="E90" s="1"/>
  <c r="D94" i="56"/>
  <c r="E94"/>
  <c r="E90" s="1"/>
  <c r="D94" i="57"/>
  <c r="E94"/>
  <c r="E90" s="1"/>
  <c r="D94" i="58"/>
  <c r="E94"/>
  <c r="E90" s="1"/>
  <c r="D94" i="59"/>
  <c r="E94"/>
  <c r="E90" s="1"/>
  <c r="D94" i="44"/>
  <c r="E94"/>
  <c r="E90" s="1"/>
  <c r="D93" i="43"/>
  <c r="E93"/>
  <c r="D93" i="45"/>
  <c r="E93"/>
  <c r="D93" i="46"/>
  <c r="E93"/>
  <c r="D93" i="47"/>
  <c r="E93"/>
  <c r="D93" i="48"/>
  <c r="E93"/>
  <c r="D93" i="49"/>
  <c r="E93"/>
  <c r="D93" i="50"/>
  <c r="E93"/>
  <c r="D93" i="51"/>
  <c r="E93"/>
  <c r="D93" i="52"/>
  <c r="E93"/>
  <c r="D93" i="53"/>
  <c r="E93"/>
  <c r="D93" i="54"/>
  <c r="E93"/>
  <c r="D93" i="55"/>
  <c r="E93"/>
  <c r="D93" i="56"/>
  <c r="E93"/>
  <c r="D93" i="57"/>
  <c r="E93"/>
  <c r="D93" i="58"/>
  <c r="E93"/>
  <c r="D93" i="59"/>
  <c r="E93"/>
  <c r="D93" i="44"/>
  <c r="E93"/>
  <c r="D92" i="60"/>
  <c r="E92"/>
  <c r="D92" i="43"/>
  <c r="E92"/>
  <c r="D92" i="45"/>
  <c r="E92"/>
  <c r="D92" i="46"/>
  <c r="E92"/>
  <c r="D92" i="47"/>
  <c r="E92"/>
  <c r="D92" i="48"/>
  <c r="E92"/>
  <c r="D92" i="49"/>
  <c r="E92"/>
  <c r="D92" i="50"/>
  <c r="E92"/>
  <c r="D92" i="51"/>
  <c r="E92"/>
  <c r="D92" i="52"/>
  <c r="E92"/>
  <c r="D92" i="53"/>
  <c r="E92"/>
  <c r="D92" i="54"/>
  <c r="E92"/>
  <c r="D92" i="55"/>
  <c r="E92"/>
  <c r="D92" i="56"/>
  <c r="E92"/>
  <c r="D92" i="57"/>
  <c r="E92"/>
  <c r="D92" i="58"/>
  <c r="E92"/>
  <c r="D92" i="59"/>
  <c r="E92"/>
  <c r="D92" i="44"/>
  <c r="E92"/>
  <c r="D90" i="42"/>
  <c r="E90"/>
  <c r="D90" i="43"/>
  <c r="D90" i="45"/>
  <c r="D90" i="46"/>
  <c r="D90" i="47"/>
  <c r="D90" i="48"/>
  <c r="D90" i="49"/>
  <c r="D90" i="50"/>
  <c r="D90" i="51"/>
  <c r="D90" i="52"/>
  <c r="D90" i="53"/>
  <c r="D90" i="54"/>
  <c r="D90" i="55"/>
  <c r="D90" i="56"/>
  <c r="D90" i="57"/>
  <c r="D90" i="58"/>
  <c r="D90" i="59"/>
  <c r="D90" i="44"/>
  <c r="D89" i="60"/>
  <c r="E89"/>
  <c r="D88"/>
  <c r="E88"/>
  <c r="D87"/>
  <c r="E87" s="1"/>
  <c r="E84" s="1"/>
  <c r="D86"/>
  <c r="E86"/>
  <c r="D84" i="42"/>
  <c r="E84"/>
  <c r="D84" i="43"/>
  <c r="E84"/>
  <c r="D84" i="45"/>
  <c r="E84"/>
  <c r="D84" i="46"/>
  <c r="E84"/>
  <c r="D84" i="47"/>
  <c r="E84"/>
  <c r="D84" i="48"/>
  <c r="E84"/>
  <c r="D84" i="49"/>
  <c r="E84"/>
  <c r="D84" i="50"/>
  <c r="E84"/>
  <c r="D84" i="51"/>
  <c r="E84"/>
  <c r="D84" i="52"/>
  <c r="E84"/>
  <c r="D84" i="53"/>
  <c r="E84"/>
  <c r="D84" i="54"/>
  <c r="E84"/>
  <c r="D84" i="55"/>
  <c r="E84"/>
  <c r="D84" i="56"/>
  <c r="E84"/>
  <c r="D84" i="57"/>
  <c r="E84"/>
  <c r="D84" i="58"/>
  <c r="E84"/>
  <c r="D84" i="59"/>
  <c r="E84"/>
  <c r="D84" i="44"/>
  <c r="E84"/>
  <c r="D83" i="60"/>
  <c r="D53" s="1"/>
  <c r="E83"/>
  <c r="D82"/>
  <c r="E82"/>
  <c r="D81"/>
  <c r="E81"/>
  <c r="D80"/>
  <c r="E80"/>
  <c r="E78" s="1"/>
  <c r="D78"/>
  <c r="D78" i="42"/>
  <c r="E78"/>
  <c r="D78" i="43"/>
  <c r="E78"/>
  <c r="D78" i="45"/>
  <c r="E78"/>
  <c r="D78" i="46"/>
  <c r="E78"/>
  <c r="D78" i="47"/>
  <c r="E78"/>
  <c r="D78" i="48"/>
  <c r="E78"/>
  <c r="D78" i="49"/>
  <c r="E78"/>
  <c r="D78" i="50"/>
  <c r="E78"/>
  <c r="D78" i="51"/>
  <c r="E78"/>
  <c r="D78" i="52"/>
  <c r="E78"/>
  <c r="D78" i="53"/>
  <c r="E78"/>
  <c r="D78" i="54"/>
  <c r="E78"/>
  <c r="D78" i="55"/>
  <c r="E78"/>
  <c r="D78" i="56"/>
  <c r="E78"/>
  <c r="D78" i="57"/>
  <c r="E78"/>
  <c r="D78" i="58"/>
  <c r="E78"/>
  <c r="D78" i="59"/>
  <c r="E78"/>
  <c r="D78" i="44"/>
  <c r="E78"/>
  <c r="D77" i="60"/>
  <c r="E77"/>
  <c r="D76"/>
  <c r="E76"/>
  <c r="D75"/>
  <c r="E75"/>
  <c r="D74"/>
  <c r="E74"/>
  <c r="D72"/>
  <c r="E72"/>
  <c r="D72" i="42"/>
  <c r="E72"/>
  <c r="D72" i="43"/>
  <c r="E72"/>
  <c r="D72" i="45"/>
  <c r="E72"/>
  <c r="D72" i="46"/>
  <c r="E72"/>
  <c r="D72" i="47"/>
  <c r="E72"/>
  <c r="D72" i="48"/>
  <c r="E72"/>
  <c r="D72" i="49"/>
  <c r="E72"/>
  <c r="D72" i="50"/>
  <c r="E72"/>
  <c r="D72" i="51"/>
  <c r="E72"/>
  <c r="D72" i="52"/>
  <c r="E72"/>
  <c r="D72" i="53"/>
  <c r="E72"/>
  <c r="D72" i="54"/>
  <c r="E72"/>
  <c r="D72" i="55"/>
  <c r="E72"/>
  <c r="D72" i="56"/>
  <c r="E72"/>
  <c r="D72" i="57"/>
  <c r="E72"/>
  <c r="D72" i="58"/>
  <c r="E72"/>
  <c r="D72" i="59"/>
  <c r="E72"/>
  <c r="D72" i="44"/>
  <c r="E72"/>
  <c r="D71" i="60"/>
  <c r="E71"/>
  <c r="D70"/>
  <c r="E70"/>
  <c r="D69"/>
  <c r="E69"/>
  <c r="E68"/>
  <c r="D66" i="42"/>
  <c r="E66"/>
  <c r="D66" i="43"/>
  <c r="E66"/>
  <c r="D66" i="45"/>
  <c r="E66"/>
  <c r="D66" i="46"/>
  <c r="E66"/>
  <c r="D66" i="47"/>
  <c r="E66"/>
  <c r="E66" i="48"/>
  <c r="D66" i="49"/>
  <c r="E66"/>
  <c r="D66" i="50"/>
  <c r="E66"/>
  <c r="D66" i="51"/>
  <c r="E66"/>
  <c r="D66" i="52"/>
  <c r="E66"/>
  <c r="D66" i="53"/>
  <c r="E66"/>
  <c r="D66" i="54"/>
  <c r="E66"/>
  <c r="D66" i="55"/>
  <c r="E66"/>
  <c r="D66" i="56"/>
  <c r="E66"/>
  <c r="D66" i="57"/>
  <c r="E66"/>
  <c r="D66" i="58"/>
  <c r="E66"/>
  <c r="D66" i="59"/>
  <c r="E66"/>
  <c r="D66" i="44"/>
  <c r="E66"/>
  <c r="D65" i="60"/>
  <c r="E65"/>
  <c r="D64"/>
  <c r="E64"/>
  <c r="D63"/>
  <c r="E63"/>
  <c r="D62"/>
  <c r="E62"/>
  <c r="D60"/>
  <c r="E60"/>
  <c r="D60" i="42"/>
  <c r="E60"/>
  <c r="D60" i="43"/>
  <c r="E60"/>
  <c r="D60" i="45"/>
  <c r="E60"/>
  <c r="D60" i="46"/>
  <c r="E60"/>
  <c r="D60" i="47"/>
  <c r="E60"/>
  <c r="D60" i="48"/>
  <c r="E60"/>
  <c r="D60" i="49"/>
  <c r="E60"/>
  <c r="D60" i="50"/>
  <c r="E60"/>
  <c r="D60" i="51"/>
  <c r="E60"/>
  <c r="D60" i="52"/>
  <c r="E60"/>
  <c r="D60" i="53"/>
  <c r="E60"/>
  <c r="D60" i="54"/>
  <c r="E60"/>
  <c r="D60" i="55"/>
  <c r="E60"/>
  <c r="D60" i="56"/>
  <c r="E60"/>
  <c r="D60" i="57"/>
  <c r="E60"/>
  <c r="D60" i="58"/>
  <c r="E60"/>
  <c r="D60" i="59"/>
  <c r="E60"/>
  <c r="D60" i="44"/>
  <c r="E60"/>
  <c r="D59" i="60"/>
  <c r="E59"/>
  <c r="D58"/>
  <c r="E58"/>
  <c r="D57"/>
  <c r="E57" s="1"/>
  <c r="D56"/>
  <c r="E56"/>
  <c r="D54" i="42"/>
  <c r="E54"/>
  <c r="D54" i="43"/>
  <c r="E54"/>
  <c r="D54" i="45"/>
  <c r="E54"/>
  <c r="D54" i="46"/>
  <c r="E54"/>
  <c r="D54" i="47"/>
  <c r="E54"/>
  <c r="D54" i="48"/>
  <c r="E54"/>
  <c r="D54" i="49"/>
  <c r="E54"/>
  <c r="D54" i="50"/>
  <c r="E54"/>
  <c r="D54" i="51"/>
  <c r="E54"/>
  <c r="D54" i="52"/>
  <c r="E54"/>
  <c r="D54" i="53"/>
  <c r="E54"/>
  <c r="D54" i="54"/>
  <c r="E54"/>
  <c r="D54" i="55"/>
  <c r="E54"/>
  <c r="D54" i="56"/>
  <c r="D48" s="1"/>
  <c r="E54"/>
  <c r="D54" i="57"/>
  <c r="E54"/>
  <c r="D54" i="58"/>
  <c r="E54"/>
  <c r="D54" i="59"/>
  <c r="E54"/>
  <c r="D54" i="44"/>
  <c r="E54"/>
  <c r="E53" i="60"/>
  <c r="D53" i="42"/>
  <c r="E53"/>
  <c r="D53" i="43"/>
  <c r="E53"/>
  <c r="D53" i="45"/>
  <c r="E53"/>
  <c r="D53" i="46"/>
  <c r="E53"/>
  <c r="D53" i="47"/>
  <c r="E53"/>
  <c r="D53" i="48"/>
  <c r="E53"/>
  <c r="D53" i="49"/>
  <c r="E53"/>
  <c r="D53" i="50"/>
  <c r="E53"/>
  <c r="D53" i="51"/>
  <c r="E53"/>
  <c r="D53" i="52"/>
  <c r="E53"/>
  <c r="D53" i="53"/>
  <c r="E53"/>
  <c r="D53" i="54"/>
  <c r="E53"/>
  <c r="D53" i="55"/>
  <c r="E53"/>
  <c r="D53" i="56"/>
  <c r="E53"/>
  <c r="D53" i="57"/>
  <c r="E53"/>
  <c r="D53" i="58"/>
  <c r="E53"/>
  <c r="D53" i="59"/>
  <c r="E53"/>
  <c r="D53" i="44"/>
  <c r="E53"/>
  <c r="D52" i="60"/>
  <c r="E52"/>
  <c r="D52" i="42"/>
  <c r="E52"/>
  <c r="D52" i="43"/>
  <c r="E52"/>
  <c r="D52" i="45"/>
  <c r="E52"/>
  <c r="D52" i="46"/>
  <c r="E52"/>
  <c r="D52" i="47"/>
  <c r="E52"/>
  <c r="D52" i="48"/>
  <c r="E52"/>
  <c r="D52" i="49"/>
  <c r="E52"/>
  <c r="D52" i="50"/>
  <c r="E52"/>
  <c r="D52" i="51"/>
  <c r="E52"/>
  <c r="D52" i="52"/>
  <c r="E52"/>
  <c r="D52" i="53"/>
  <c r="E52"/>
  <c r="D52" i="54"/>
  <c r="E52"/>
  <c r="D52" i="55"/>
  <c r="E52"/>
  <c r="D52" i="56"/>
  <c r="E52"/>
  <c r="D52" i="57"/>
  <c r="E52"/>
  <c r="D52" i="58"/>
  <c r="E52"/>
  <c r="D52" i="59"/>
  <c r="E52"/>
  <c r="D52" i="44"/>
  <c r="E52"/>
  <c r="D51" i="42"/>
  <c r="E51"/>
  <c r="D51" i="43"/>
  <c r="E51"/>
  <c r="D51" i="45"/>
  <c r="E51"/>
  <c r="D51" i="46"/>
  <c r="E51"/>
  <c r="D51" i="47"/>
  <c r="E51"/>
  <c r="D51" i="48"/>
  <c r="E51"/>
  <c r="D51" i="49"/>
  <c r="E51"/>
  <c r="D51" i="50"/>
  <c r="E51"/>
  <c r="D51" i="51"/>
  <c r="E51"/>
  <c r="D51" i="52"/>
  <c r="E51"/>
  <c r="D51" i="53"/>
  <c r="E51"/>
  <c r="D51" i="54"/>
  <c r="E51"/>
  <c r="D51" i="55"/>
  <c r="E51"/>
  <c r="D51" i="56"/>
  <c r="E51"/>
  <c r="D51" i="57"/>
  <c r="E51"/>
  <c r="D51" i="58"/>
  <c r="E51"/>
  <c r="D51" i="59"/>
  <c r="E51"/>
  <c r="D51" i="44"/>
  <c r="E51"/>
  <c r="D50" i="42"/>
  <c r="E50"/>
  <c r="D50" i="43"/>
  <c r="E50"/>
  <c r="D50" i="45"/>
  <c r="E50"/>
  <c r="D50" i="46"/>
  <c r="E50"/>
  <c r="D50" i="47"/>
  <c r="E50"/>
  <c r="D50" i="48"/>
  <c r="E50"/>
  <c r="D50" i="49"/>
  <c r="E50"/>
  <c r="D50" i="50"/>
  <c r="E50"/>
  <c r="D50" i="51"/>
  <c r="E50"/>
  <c r="D50" i="52"/>
  <c r="E50"/>
  <c r="D50" i="53"/>
  <c r="E50"/>
  <c r="D50" i="54"/>
  <c r="E50"/>
  <c r="D50" i="55"/>
  <c r="E50"/>
  <c r="D50" i="56"/>
  <c r="E50"/>
  <c r="D50" i="57"/>
  <c r="E50"/>
  <c r="D50" i="58"/>
  <c r="E50"/>
  <c r="D50" i="59"/>
  <c r="E50"/>
  <c r="D50" i="44"/>
  <c r="E50"/>
  <c r="D47" i="60"/>
  <c r="E47"/>
  <c r="D46"/>
  <c r="E46"/>
  <c r="D45"/>
  <c r="D44"/>
  <c r="D42" i="42"/>
  <c r="E42"/>
  <c r="D42" i="43"/>
  <c r="E42"/>
  <c r="D42" i="45"/>
  <c r="E42"/>
  <c r="D42" i="46"/>
  <c r="E42"/>
  <c r="D42" i="47"/>
  <c r="E42"/>
  <c r="D42" i="48"/>
  <c r="D24" s="1"/>
  <c r="E42"/>
  <c r="D42" i="49"/>
  <c r="D24" s="1"/>
  <c r="E42"/>
  <c r="D42" i="50"/>
  <c r="D24" s="1"/>
  <c r="E42"/>
  <c r="D42" i="51"/>
  <c r="E42"/>
  <c r="D42" i="52"/>
  <c r="E42"/>
  <c r="D42" i="53"/>
  <c r="D24" s="1"/>
  <c r="E42"/>
  <c r="D42" i="54"/>
  <c r="D24" s="1"/>
  <c r="E42"/>
  <c r="D42" i="55"/>
  <c r="D24" s="1"/>
  <c r="E42"/>
  <c r="D42" i="56"/>
  <c r="E42"/>
  <c r="D42" i="57"/>
  <c r="D24" s="1"/>
  <c r="E42"/>
  <c r="D42" i="58"/>
  <c r="E42"/>
  <c r="D42" i="59"/>
  <c r="E42"/>
  <c r="D42" i="44"/>
  <c r="D24" s="1"/>
  <c r="E42"/>
  <c r="D41" i="60"/>
  <c r="E41"/>
  <c r="D40"/>
  <c r="E40"/>
  <c r="D39"/>
  <c r="E39" s="1"/>
  <c r="D38"/>
  <c r="E38"/>
  <c r="D36" i="42"/>
  <c r="E36"/>
  <c r="D36" i="43"/>
  <c r="E36"/>
  <c r="D36" i="45"/>
  <c r="E36"/>
  <c r="D36" i="46"/>
  <c r="E36"/>
  <c r="D36" i="47"/>
  <c r="E36"/>
  <c r="D36" i="48"/>
  <c r="E36"/>
  <c r="D36" i="49"/>
  <c r="E36"/>
  <c r="D36" i="50"/>
  <c r="E36"/>
  <c r="D36" i="51"/>
  <c r="E36"/>
  <c r="D36" i="52"/>
  <c r="E36"/>
  <c r="D36" i="53"/>
  <c r="E36"/>
  <c r="D36" i="54"/>
  <c r="E36"/>
  <c r="D36" i="55"/>
  <c r="E36"/>
  <c r="D36" i="56"/>
  <c r="E36"/>
  <c r="D36" i="57"/>
  <c r="E36"/>
  <c r="D36" i="58"/>
  <c r="E36"/>
  <c r="D36" i="59"/>
  <c r="E36"/>
  <c r="D36" i="44"/>
  <c r="E36"/>
  <c r="D35" i="60"/>
  <c r="E35"/>
  <c r="D34"/>
  <c r="E34"/>
  <c r="D33"/>
  <c r="D32"/>
  <c r="D30" i="42"/>
  <c r="E30"/>
  <c r="D30" i="43"/>
  <c r="E30"/>
  <c r="D30" i="45"/>
  <c r="E30"/>
  <c r="E24" s="1"/>
  <c r="D30" i="46"/>
  <c r="E30"/>
  <c r="D30" i="47"/>
  <c r="E30"/>
  <c r="E24" s="1"/>
  <c r="D30" i="48"/>
  <c r="E30"/>
  <c r="E24" s="1"/>
  <c r="D30" i="49"/>
  <c r="E30"/>
  <c r="E24" s="1"/>
  <c r="D30" i="50"/>
  <c r="E30"/>
  <c r="E24" s="1"/>
  <c r="D30" i="51"/>
  <c r="E30"/>
  <c r="D30" i="52"/>
  <c r="E30"/>
  <c r="D30" i="53"/>
  <c r="E30"/>
  <c r="D30" i="54"/>
  <c r="E30"/>
  <c r="D30" i="55"/>
  <c r="E30"/>
  <c r="E24" s="1"/>
  <c r="D30" i="56"/>
  <c r="E30"/>
  <c r="D30" i="57"/>
  <c r="E30"/>
  <c r="E24" s="1"/>
  <c r="D30" i="58"/>
  <c r="E30"/>
  <c r="E24" s="1"/>
  <c r="D30" i="59"/>
  <c r="E30"/>
  <c r="D30" i="44"/>
  <c r="E30"/>
  <c r="E24" s="1"/>
  <c r="D29" i="42"/>
  <c r="E29"/>
  <c r="D29" i="43"/>
  <c r="E29"/>
  <c r="D29" i="45"/>
  <c r="E29"/>
  <c r="D29" i="46"/>
  <c r="E29"/>
  <c r="D29" i="47"/>
  <c r="E29"/>
  <c r="D29" i="48"/>
  <c r="E29"/>
  <c r="D29" i="49"/>
  <c r="E29"/>
  <c r="D29" i="50"/>
  <c r="E29"/>
  <c r="D29" i="51"/>
  <c r="E29"/>
  <c r="D29" i="52"/>
  <c r="E29"/>
  <c r="D29" i="53"/>
  <c r="E29"/>
  <c r="D29" i="54"/>
  <c r="E29"/>
  <c r="D29" i="55"/>
  <c r="E29"/>
  <c r="D29" i="56"/>
  <c r="E29"/>
  <c r="D29" i="57"/>
  <c r="E29"/>
  <c r="D29" i="58"/>
  <c r="E29"/>
  <c r="D29" i="59"/>
  <c r="E29"/>
  <c r="D29" i="44"/>
  <c r="E29"/>
  <c r="D28" i="60"/>
  <c r="E28"/>
  <c r="D28" i="42"/>
  <c r="E28"/>
  <c r="D28" i="43"/>
  <c r="E28"/>
  <c r="D28" i="45"/>
  <c r="E28"/>
  <c r="D28" i="46"/>
  <c r="E28"/>
  <c r="D28" i="47"/>
  <c r="E28"/>
  <c r="D28" i="48"/>
  <c r="E28"/>
  <c r="D28" i="49"/>
  <c r="E28"/>
  <c r="D28" i="50"/>
  <c r="E28"/>
  <c r="D28" i="51"/>
  <c r="E28"/>
  <c r="D28" i="52"/>
  <c r="E28"/>
  <c r="D28" i="53"/>
  <c r="E28"/>
  <c r="D28" i="54"/>
  <c r="E28"/>
  <c r="D28" i="55"/>
  <c r="E28"/>
  <c r="D28" i="56"/>
  <c r="E28"/>
  <c r="D28" i="57"/>
  <c r="E28"/>
  <c r="D28" i="58"/>
  <c r="E28"/>
  <c r="D28" i="59"/>
  <c r="E28"/>
  <c r="D28" i="44"/>
  <c r="E28"/>
  <c r="D27" i="42"/>
  <c r="E27"/>
  <c r="D27" i="43"/>
  <c r="E27"/>
  <c r="D27" i="45"/>
  <c r="E27"/>
  <c r="D27" i="46"/>
  <c r="E27"/>
  <c r="D27" i="47"/>
  <c r="E27"/>
  <c r="D27" i="48"/>
  <c r="E27"/>
  <c r="D27" i="49"/>
  <c r="E27"/>
  <c r="D27" i="50"/>
  <c r="E27"/>
  <c r="D27" i="51"/>
  <c r="E27"/>
  <c r="D27" i="52"/>
  <c r="E27"/>
  <c r="D27" i="53"/>
  <c r="E27"/>
  <c r="D27" i="54"/>
  <c r="E27"/>
  <c r="D27" i="55"/>
  <c r="E27"/>
  <c r="D27" i="56"/>
  <c r="E27"/>
  <c r="D27" i="57"/>
  <c r="E27"/>
  <c r="D27" i="58"/>
  <c r="E27"/>
  <c r="D27" i="59"/>
  <c r="E27"/>
  <c r="D27" i="44"/>
  <c r="E27"/>
  <c r="D26" i="42"/>
  <c r="E26"/>
  <c r="D26" i="43"/>
  <c r="E26"/>
  <c r="D26" i="45"/>
  <c r="E26"/>
  <c r="D26" i="46"/>
  <c r="E26"/>
  <c r="D26" i="47"/>
  <c r="E26"/>
  <c r="E26" i="48"/>
  <c r="D26" i="49"/>
  <c r="E26"/>
  <c r="D26" i="50"/>
  <c r="E26"/>
  <c r="D26" i="51"/>
  <c r="E26"/>
  <c r="D26" i="52"/>
  <c r="E26"/>
  <c r="D26" i="53"/>
  <c r="E26"/>
  <c r="D26" i="54"/>
  <c r="E26"/>
  <c r="D26" i="55"/>
  <c r="E26"/>
  <c r="D26" i="56"/>
  <c r="E26"/>
  <c r="D26" i="57"/>
  <c r="E26"/>
  <c r="D26" i="58"/>
  <c r="E26"/>
  <c r="D26" i="59"/>
  <c r="E26"/>
  <c r="D26" i="44"/>
  <c r="E26"/>
  <c r="D24" i="43"/>
  <c r="D24" i="59"/>
  <c r="D20" i="60"/>
  <c r="E20" s="1"/>
  <c r="D19"/>
  <c r="E19"/>
  <c r="D18"/>
  <c r="D17"/>
  <c r="C89"/>
  <c r="D113" l="1"/>
  <c r="E24" i="59"/>
  <c r="D24" i="58"/>
  <c r="D24" i="56"/>
  <c r="D24" i="51"/>
  <c r="E30" i="60"/>
  <c r="D36"/>
  <c r="E36"/>
  <c r="E51"/>
  <c r="D84"/>
  <c r="D51"/>
  <c r="E54"/>
  <c r="D54"/>
  <c r="E24" i="52"/>
  <c r="E24" i="54"/>
  <c r="E24" i="51"/>
  <c r="E24" i="43"/>
  <c r="E24" i="42"/>
  <c r="D24" i="46"/>
  <c r="D24" i="45"/>
  <c r="D24" i="42"/>
  <c r="E24" i="56"/>
  <c r="E24" i="53"/>
  <c r="D24" i="52"/>
  <c r="D42" i="60"/>
  <c r="E44"/>
  <c r="E42" s="1"/>
  <c r="E24" i="46"/>
  <c r="D26" i="60"/>
  <c r="E108" i="51"/>
  <c r="D108" i="44"/>
  <c r="E27" i="60"/>
  <c r="D108" i="42"/>
  <c r="D90" i="60"/>
  <c r="E66"/>
  <c r="D15"/>
  <c r="E50"/>
  <c r="E110" i="59"/>
  <c r="E120" i="60"/>
  <c r="E108" s="1"/>
  <c r="E110"/>
  <c r="D24" i="47"/>
  <c r="D30" i="60"/>
  <c r="D120"/>
  <c r="D108" s="1"/>
  <c r="D110"/>
  <c r="D110" i="52"/>
  <c r="D120"/>
  <c r="D108" s="1"/>
  <c r="D66" i="60"/>
  <c r="D50"/>
  <c r="D66" i="48"/>
  <c r="D27" i="60"/>
  <c r="E90"/>
  <c r="E29"/>
  <c r="D29"/>
  <c r="C84" i="42"/>
  <c r="C129" i="60"/>
  <c r="C130"/>
  <c r="C131"/>
  <c r="C128"/>
  <c r="C123"/>
  <c r="C124"/>
  <c r="C125"/>
  <c r="C122"/>
  <c r="C117"/>
  <c r="C118"/>
  <c r="C119"/>
  <c r="C116"/>
  <c r="C105"/>
  <c r="C106"/>
  <c r="C107"/>
  <c r="C104"/>
  <c r="C99"/>
  <c r="C93" s="1"/>
  <c r="C100"/>
  <c r="C101"/>
  <c r="C95" s="1"/>
  <c r="C98"/>
  <c r="C92" s="1"/>
  <c r="C87"/>
  <c r="C88"/>
  <c r="C86"/>
  <c r="C81"/>
  <c r="C82"/>
  <c r="C83"/>
  <c r="C80"/>
  <c r="C78" s="1"/>
  <c r="C75"/>
  <c r="C76"/>
  <c r="C77"/>
  <c r="C74"/>
  <c r="C69"/>
  <c r="C70"/>
  <c r="C71"/>
  <c r="C68"/>
  <c r="C63"/>
  <c r="C64"/>
  <c r="C65"/>
  <c r="C62"/>
  <c r="C57"/>
  <c r="C58"/>
  <c r="C59"/>
  <c r="C53" s="1"/>
  <c r="C56"/>
  <c r="C45"/>
  <c r="C46"/>
  <c r="C47"/>
  <c r="C44"/>
  <c r="C39"/>
  <c r="C40"/>
  <c r="C41"/>
  <c r="C38"/>
  <c r="C33"/>
  <c r="C34"/>
  <c r="C35"/>
  <c r="C29" s="1"/>
  <c r="C32"/>
  <c r="C20"/>
  <c r="C19"/>
  <c r="C18"/>
  <c r="C126"/>
  <c r="C112"/>
  <c r="C111"/>
  <c r="E15"/>
  <c r="E10"/>
  <c r="D10"/>
  <c r="C10"/>
  <c r="C54" i="45"/>
  <c r="C26" i="43"/>
  <c r="C96"/>
  <c r="C96" i="44"/>
  <c r="C96" i="45"/>
  <c r="C96" i="47"/>
  <c r="C96" i="48"/>
  <c r="C96" i="49"/>
  <c r="C96" i="50"/>
  <c r="C96" i="51"/>
  <c r="C96" i="52"/>
  <c r="C96" i="53"/>
  <c r="C96" i="54"/>
  <c r="C96" i="55"/>
  <c r="C96" i="56"/>
  <c r="C96" i="57"/>
  <c r="C96" i="58"/>
  <c r="C96" i="59"/>
  <c r="C96" i="42"/>
  <c r="C126" i="43"/>
  <c r="C126" i="44"/>
  <c r="C126" i="45"/>
  <c r="C126" i="47"/>
  <c r="C126" i="48"/>
  <c r="C126" i="49"/>
  <c r="C126" i="50"/>
  <c r="C126" i="51"/>
  <c r="C126" i="52"/>
  <c r="C126" i="53"/>
  <c r="C126" i="54"/>
  <c r="C126" i="55"/>
  <c r="C126" i="56"/>
  <c r="C126" i="57"/>
  <c r="C126" i="58"/>
  <c r="C126" i="59"/>
  <c r="C126" i="42"/>
  <c r="C120" i="43"/>
  <c r="C120" i="44"/>
  <c r="C120" i="45"/>
  <c r="C120" i="47"/>
  <c r="C120" i="48"/>
  <c r="C120" i="49"/>
  <c r="C120" i="50"/>
  <c r="C120" i="51"/>
  <c r="C120" i="52"/>
  <c r="C120" i="53"/>
  <c r="C120" i="54"/>
  <c r="C120" i="55"/>
  <c r="C120" i="56"/>
  <c r="C120" i="57"/>
  <c r="C120" i="58"/>
  <c r="C120" i="59"/>
  <c r="C120" i="42"/>
  <c r="C114" i="43"/>
  <c r="C114" i="44"/>
  <c r="C114" i="45"/>
  <c r="C114" i="47"/>
  <c r="C114" i="48"/>
  <c r="C114" i="49"/>
  <c r="C114" i="50"/>
  <c r="C108" s="1"/>
  <c r="C114" i="51"/>
  <c r="C114" i="52"/>
  <c r="C114" i="53"/>
  <c r="C114" i="54"/>
  <c r="C114" i="55"/>
  <c r="C114" i="56"/>
  <c r="C114" i="57"/>
  <c r="C114" i="58"/>
  <c r="C114" i="59"/>
  <c r="C114" i="42"/>
  <c r="C102" i="43"/>
  <c r="C102" i="44"/>
  <c r="C102" i="45"/>
  <c r="C102" i="47"/>
  <c r="C102" i="48"/>
  <c r="C102" i="49"/>
  <c r="C102" i="50"/>
  <c r="C102" i="51"/>
  <c r="C102" i="52"/>
  <c r="C102" i="53"/>
  <c r="C102" i="54"/>
  <c r="C102" i="55"/>
  <c r="C102" i="56"/>
  <c r="C102" i="57"/>
  <c r="C102" i="58"/>
  <c r="C102" i="59"/>
  <c r="C102" i="42"/>
  <c r="C84" i="43"/>
  <c r="C84" i="44"/>
  <c r="C84" i="45"/>
  <c r="C84" i="47"/>
  <c r="C84" i="48"/>
  <c r="C84" i="49"/>
  <c r="C84" i="50"/>
  <c r="C84" i="51"/>
  <c r="C84" i="52"/>
  <c r="C84" i="53"/>
  <c r="C84" i="54"/>
  <c r="C84" i="55"/>
  <c r="C84" i="56"/>
  <c r="C84" i="57"/>
  <c r="C84" i="58"/>
  <c r="C84" i="59"/>
  <c r="C78" i="43"/>
  <c r="C78" i="44"/>
  <c r="C78" i="45"/>
  <c r="C78" i="47"/>
  <c r="C78" i="48"/>
  <c r="C78" i="49"/>
  <c r="C78" i="50"/>
  <c r="C78" i="51"/>
  <c r="C78" i="52"/>
  <c r="C78" i="53"/>
  <c r="C78" i="54"/>
  <c r="C78" i="55"/>
  <c r="C78" i="56"/>
  <c r="C78" i="57"/>
  <c r="C78" i="58"/>
  <c r="C78" i="59"/>
  <c r="C78" i="42"/>
  <c r="C72" i="43"/>
  <c r="C72" i="44"/>
  <c r="C72" i="45"/>
  <c r="C72" i="47"/>
  <c r="C72" i="48"/>
  <c r="C72" i="49"/>
  <c r="C72" i="50"/>
  <c r="C72" i="51"/>
  <c r="C72" i="52"/>
  <c r="C72" i="53"/>
  <c r="C72" i="54"/>
  <c r="C72" i="55"/>
  <c r="C72" i="56"/>
  <c r="C72" i="57"/>
  <c r="C72" i="58"/>
  <c r="C72" i="59"/>
  <c r="C72" i="42"/>
  <c r="C66" i="43"/>
  <c r="C66" i="44"/>
  <c r="C66" i="45"/>
  <c r="C66" i="47"/>
  <c r="C66" i="48"/>
  <c r="C66" i="49"/>
  <c r="C66" i="50"/>
  <c r="C66" i="51"/>
  <c r="C66" i="52"/>
  <c r="C66" i="53"/>
  <c r="C66" i="54"/>
  <c r="C66" i="55"/>
  <c r="C66" i="56"/>
  <c r="C66" i="57"/>
  <c r="C66" i="58"/>
  <c r="C66" i="59"/>
  <c r="C66" i="42"/>
  <c r="C60" i="43"/>
  <c r="C60" i="44"/>
  <c r="C60" i="45"/>
  <c r="C60" i="47"/>
  <c r="C60" i="48"/>
  <c r="C60" i="49"/>
  <c r="C60" i="50"/>
  <c r="C60" i="51"/>
  <c r="C60" i="52"/>
  <c r="C60" i="53"/>
  <c r="C60" i="54"/>
  <c r="C60" i="55"/>
  <c r="C60" i="56"/>
  <c r="C60" i="57"/>
  <c r="C60" i="58"/>
  <c r="C60" i="59"/>
  <c r="C60" i="42"/>
  <c r="C54" i="43"/>
  <c r="C54" i="44"/>
  <c r="C54" i="47"/>
  <c r="C54" i="48"/>
  <c r="C54" i="49"/>
  <c r="C54" i="50"/>
  <c r="C54" i="51"/>
  <c r="C54" i="52"/>
  <c r="C54" i="53"/>
  <c r="C54" i="54"/>
  <c r="C54" i="55"/>
  <c r="C54" i="56"/>
  <c r="C54" i="57"/>
  <c r="C54" i="58"/>
  <c r="C54" i="59"/>
  <c r="C54" i="42"/>
  <c r="C42" i="43"/>
  <c r="C42" i="44"/>
  <c r="C42" i="45"/>
  <c r="C42" i="47"/>
  <c r="C42" i="48"/>
  <c r="C42" i="49"/>
  <c r="C42" i="50"/>
  <c r="C42" i="51"/>
  <c r="C42" i="52"/>
  <c r="C42" i="53"/>
  <c r="C42" i="54"/>
  <c r="C42" i="55"/>
  <c r="C42" i="56"/>
  <c r="C42" i="57"/>
  <c r="C42" i="58"/>
  <c r="C42" i="59"/>
  <c r="C42" i="42"/>
  <c r="C36" i="43"/>
  <c r="C36" i="44"/>
  <c r="C36" i="45"/>
  <c r="C36" i="47"/>
  <c r="C36" i="48"/>
  <c r="C36" i="49"/>
  <c r="C36" i="50"/>
  <c r="C36" i="51"/>
  <c r="C36" i="52"/>
  <c r="C36" i="53"/>
  <c r="C36" i="54"/>
  <c r="C36" i="55"/>
  <c r="C36" i="56"/>
  <c r="C36" i="57"/>
  <c r="C36" i="58"/>
  <c r="C36" i="59"/>
  <c r="C36" i="42"/>
  <c r="C30" i="43"/>
  <c r="C24" s="1"/>
  <c r="C30" i="44"/>
  <c r="C30" i="45"/>
  <c r="C30" i="47"/>
  <c r="C30" i="48"/>
  <c r="C24" s="1"/>
  <c r="C30" i="49"/>
  <c r="C24" s="1"/>
  <c r="C30" i="50"/>
  <c r="C24" s="1"/>
  <c r="C30" i="51"/>
  <c r="C24" s="1"/>
  <c r="C30" i="52"/>
  <c r="C30" i="53"/>
  <c r="C30" i="54"/>
  <c r="C24" s="1"/>
  <c r="C30" i="55"/>
  <c r="C24" s="1"/>
  <c r="C30" i="56"/>
  <c r="C24" s="1"/>
  <c r="C30" i="57"/>
  <c r="C24" s="1"/>
  <c r="C30" i="58"/>
  <c r="C24" s="1"/>
  <c r="C30" i="59"/>
  <c r="C30" i="42"/>
  <c r="C24" s="1"/>
  <c r="C15" i="43"/>
  <c r="C15" i="44"/>
  <c r="C15" i="45"/>
  <c r="C15" i="46"/>
  <c r="G17" s="1"/>
  <c r="C15" i="47"/>
  <c r="C15" i="48"/>
  <c r="C15" i="49"/>
  <c r="C15" i="50"/>
  <c r="C15" i="51"/>
  <c r="C15" i="52"/>
  <c r="C15" i="54"/>
  <c r="C15" i="55"/>
  <c r="C15" i="56"/>
  <c r="C15" i="57"/>
  <c r="C15" i="58"/>
  <c r="C15" i="59"/>
  <c r="C15" i="42"/>
  <c r="C113" i="59"/>
  <c r="C112"/>
  <c r="C111"/>
  <c r="C110"/>
  <c r="C95"/>
  <c r="C94"/>
  <c r="C93"/>
  <c r="C92"/>
  <c r="E48"/>
  <c r="E23" s="1"/>
  <c r="D48"/>
  <c r="D23" s="1"/>
  <c r="C53"/>
  <c r="C52"/>
  <c r="C51"/>
  <c r="C50"/>
  <c r="C29"/>
  <c r="C28"/>
  <c r="C27"/>
  <c r="C26"/>
  <c r="E15"/>
  <c r="D15"/>
  <c r="E10"/>
  <c r="D10"/>
  <c r="C10"/>
  <c r="C113" i="58"/>
  <c r="C112"/>
  <c r="C111"/>
  <c r="C110"/>
  <c r="C95"/>
  <c r="C94"/>
  <c r="C93"/>
  <c r="C92"/>
  <c r="E48"/>
  <c r="E23" s="1"/>
  <c r="D48"/>
  <c r="D23" s="1"/>
  <c r="C53"/>
  <c r="C52"/>
  <c r="C51"/>
  <c r="C50"/>
  <c r="C29"/>
  <c r="C28"/>
  <c r="C27"/>
  <c r="C26"/>
  <c r="E15"/>
  <c r="D15"/>
  <c r="E10"/>
  <c r="D10"/>
  <c r="C10"/>
  <c r="C113" i="57"/>
  <c r="C112"/>
  <c r="C111"/>
  <c r="C110"/>
  <c r="C95"/>
  <c r="C94"/>
  <c r="C93"/>
  <c r="C92"/>
  <c r="E48"/>
  <c r="E23" s="1"/>
  <c r="D48"/>
  <c r="D23" s="1"/>
  <c r="C53"/>
  <c r="C52"/>
  <c r="C51"/>
  <c r="C50"/>
  <c r="C29"/>
  <c r="C28"/>
  <c r="C27"/>
  <c r="C26"/>
  <c r="E15"/>
  <c r="D15"/>
  <c r="E10"/>
  <c r="D10"/>
  <c r="C10"/>
  <c r="C113" i="56"/>
  <c r="C112"/>
  <c r="C111"/>
  <c r="C110"/>
  <c r="C95"/>
  <c r="C94"/>
  <c r="C93"/>
  <c r="C92"/>
  <c r="E48"/>
  <c r="D23"/>
  <c r="D21" s="1"/>
  <c r="C53"/>
  <c r="C52"/>
  <c r="C51"/>
  <c r="C50"/>
  <c r="C29"/>
  <c r="C28"/>
  <c r="C27"/>
  <c r="C26"/>
  <c r="E15"/>
  <c r="D15"/>
  <c r="E10"/>
  <c r="D10"/>
  <c r="C10"/>
  <c r="C113" i="55"/>
  <c r="C112"/>
  <c r="C111"/>
  <c r="C110"/>
  <c r="C95"/>
  <c r="C94"/>
  <c r="C93"/>
  <c r="C92"/>
  <c r="E48"/>
  <c r="E23" s="1"/>
  <c r="D48"/>
  <c r="D23" s="1"/>
  <c r="C53"/>
  <c r="C52"/>
  <c r="C51"/>
  <c r="C50"/>
  <c r="C29"/>
  <c r="C28"/>
  <c r="C27"/>
  <c r="C26"/>
  <c r="E15"/>
  <c r="D15"/>
  <c r="E10"/>
  <c r="D10"/>
  <c r="C10"/>
  <c r="C113" i="54"/>
  <c r="C112"/>
  <c r="C111"/>
  <c r="C110"/>
  <c r="C95"/>
  <c r="C94"/>
  <c r="C93"/>
  <c r="C92"/>
  <c r="E48"/>
  <c r="D48"/>
  <c r="D23" s="1"/>
  <c r="C53"/>
  <c r="C52"/>
  <c r="C51"/>
  <c r="C50"/>
  <c r="C29"/>
  <c r="C28"/>
  <c r="C27"/>
  <c r="C26"/>
  <c r="E15"/>
  <c r="D15"/>
  <c r="E10"/>
  <c r="D10"/>
  <c r="C10"/>
  <c r="C113" i="53"/>
  <c r="C112"/>
  <c r="C111"/>
  <c r="C110"/>
  <c r="C95"/>
  <c r="C94"/>
  <c r="C93"/>
  <c r="C92"/>
  <c r="E48"/>
  <c r="D48"/>
  <c r="D23" s="1"/>
  <c r="C53"/>
  <c r="C52"/>
  <c r="C51"/>
  <c r="C50"/>
  <c r="C29"/>
  <c r="C28"/>
  <c r="C27"/>
  <c r="E15"/>
  <c r="D15"/>
  <c r="E10"/>
  <c r="D10"/>
  <c r="C10"/>
  <c r="C113" i="52"/>
  <c r="C112"/>
  <c r="C111"/>
  <c r="C110"/>
  <c r="C95"/>
  <c r="C94"/>
  <c r="C93"/>
  <c r="C92"/>
  <c r="E48"/>
  <c r="D48"/>
  <c r="D23" s="1"/>
  <c r="C53"/>
  <c r="C52"/>
  <c r="C51"/>
  <c r="C50"/>
  <c r="C29"/>
  <c r="C28"/>
  <c r="C27"/>
  <c r="C26"/>
  <c r="E15"/>
  <c r="D15"/>
  <c r="E10"/>
  <c r="D10"/>
  <c r="C10"/>
  <c r="C113" i="51"/>
  <c r="C112"/>
  <c r="C111"/>
  <c r="C110"/>
  <c r="C95"/>
  <c r="C94"/>
  <c r="C93"/>
  <c r="C92"/>
  <c r="E48"/>
  <c r="E23" s="1"/>
  <c r="D48"/>
  <c r="D23" s="1"/>
  <c r="C53"/>
  <c r="C52"/>
  <c r="C51"/>
  <c r="C50"/>
  <c r="C29"/>
  <c r="C28"/>
  <c r="C27"/>
  <c r="C26"/>
  <c r="E15"/>
  <c r="D15"/>
  <c r="E10"/>
  <c r="D10"/>
  <c r="C10"/>
  <c r="C113" i="50"/>
  <c r="C112"/>
  <c r="C111"/>
  <c r="C110"/>
  <c r="C95"/>
  <c r="C94"/>
  <c r="C93"/>
  <c r="C92"/>
  <c r="E48"/>
  <c r="E23" s="1"/>
  <c r="D48"/>
  <c r="D23" s="1"/>
  <c r="C53"/>
  <c r="C52"/>
  <c r="C51"/>
  <c r="C50"/>
  <c r="C29"/>
  <c r="C28"/>
  <c r="C27"/>
  <c r="C26"/>
  <c r="E15"/>
  <c r="D15"/>
  <c r="E10"/>
  <c r="D10"/>
  <c r="C10"/>
  <c r="C113" i="49"/>
  <c r="C112"/>
  <c r="C111"/>
  <c r="C110"/>
  <c r="C95"/>
  <c r="C94"/>
  <c r="C93"/>
  <c r="C92"/>
  <c r="E48"/>
  <c r="E23" s="1"/>
  <c r="D48"/>
  <c r="D23" s="1"/>
  <c r="C53"/>
  <c r="C52"/>
  <c r="C51"/>
  <c r="C50"/>
  <c r="C29"/>
  <c r="C28"/>
  <c r="C27"/>
  <c r="C26"/>
  <c r="E15"/>
  <c r="D15"/>
  <c r="E10"/>
  <c r="D10"/>
  <c r="C10"/>
  <c r="C113" i="48"/>
  <c r="C112"/>
  <c r="C111"/>
  <c r="C110"/>
  <c r="C95"/>
  <c r="C94"/>
  <c r="C93"/>
  <c r="C92"/>
  <c r="E48"/>
  <c r="E23" s="1"/>
  <c r="D48"/>
  <c r="D23" s="1"/>
  <c r="C53"/>
  <c r="C52"/>
  <c r="C51"/>
  <c r="C50"/>
  <c r="C29"/>
  <c r="C28"/>
  <c r="C27"/>
  <c r="C26"/>
  <c r="E15"/>
  <c r="D15"/>
  <c r="E10"/>
  <c r="D10"/>
  <c r="C10"/>
  <c r="C113" i="47"/>
  <c r="C112"/>
  <c r="C111"/>
  <c r="C110"/>
  <c r="C95"/>
  <c r="C94"/>
  <c r="C93"/>
  <c r="C92"/>
  <c r="E48"/>
  <c r="E23" s="1"/>
  <c r="D48"/>
  <c r="C53"/>
  <c r="C52"/>
  <c r="C51"/>
  <c r="C50"/>
  <c r="C29"/>
  <c r="C28"/>
  <c r="C27"/>
  <c r="C26"/>
  <c r="E15"/>
  <c r="D15"/>
  <c r="E10"/>
  <c r="D10"/>
  <c r="C10"/>
  <c r="E48" i="46"/>
  <c r="D48"/>
  <c r="D23" s="1"/>
  <c r="E15"/>
  <c r="D15"/>
  <c r="E10"/>
  <c r="D10"/>
  <c r="C10"/>
  <c r="C113" i="45"/>
  <c r="C112"/>
  <c r="C111"/>
  <c r="C110"/>
  <c r="C95"/>
  <c r="C94"/>
  <c r="C93"/>
  <c r="C92"/>
  <c r="E48"/>
  <c r="E23" s="1"/>
  <c r="D48"/>
  <c r="D23" s="1"/>
  <c r="C53"/>
  <c r="C52"/>
  <c r="C51"/>
  <c r="C50"/>
  <c r="C29"/>
  <c r="C28"/>
  <c r="C27"/>
  <c r="C26"/>
  <c r="E15"/>
  <c r="D15"/>
  <c r="E10"/>
  <c r="D10"/>
  <c r="C10"/>
  <c r="C113" i="44"/>
  <c r="C112"/>
  <c r="C111"/>
  <c r="C110"/>
  <c r="C95"/>
  <c r="C94"/>
  <c r="C93"/>
  <c r="C92"/>
  <c r="E48"/>
  <c r="E23" s="1"/>
  <c r="D48"/>
  <c r="D23" s="1"/>
  <c r="C53"/>
  <c r="C52"/>
  <c r="C51"/>
  <c r="C50"/>
  <c r="C29"/>
  <c r="C28"/>
  <c r="C27"/>
  <c r="C26"/>
  <c r="E15"/>
  <c r="D15"/>
  <c r="E10"/>
  <c r="D10"/>
  <c r="C10"/>
  <c r="C113" i="43"/>
  <c r="C112"/>
  <c r="C111"/>
  <c r="C110"/>
  <c r="C95"/>
  <c r="C94"/>
  <c r="C93"/>
  <c r="C92"/>
  <c r="E48"/>
  <c r="D48"/>
  <c r="D23" s="1"/>
  <c r="C53"/>
  <c r="C52"/>
  <c r="C51"/>
  <c r="C50"/>
  <c r="C29"/>
  <c r="C28"/>
  <c r="C27"/>
  <c r="E15"/>
  <c r="D15"/>
  <c r="E10"/>
  <c r="D10"/>
  <c r="C10"/>
  <c r="C113" i="42"/>
  <c r="C112"/>
  <c r="C111"/>
  <c r="C110"/>
  <c r="E48"/>
  <c r="E23" s="1"/>
  <c r="D48"/>
  <c r="D23" s="1"/>
  <c r="D21" s="1"/>
  <c r="C53"/>
  <c r="C52"/>
  <c r="C51"/>
  <c r="C50"/>
  <c r="C29"/>
  <c r="C28"/>
  <c r="C27"/>
  <c r="C26"/>
  <c r="E15"/>
  <c r="D15"/>
  <c r="H17" s="1"/>
  <c r="E10"/>
  <c r="D10"/>
  <c r="E23" i="53" l="1"/>
  <c r="E23" i="52"/>
  <c r="C24" i="47"/>
  <c r="D24" i="60"/>
  <c r="E24"/>
  <c r="C24" i="44"/>
  <c r="D48" i="60"/>
  <c r="E48"/>
  <c r="E23" i="43"/>
  <c r="E21" s="1"/>
  <c r="I17" s="1"/>
  <c r="E23" i="54"/>
  <c r="E21" s="1"/>
  <c r="I17" s="1"/>
  <c r="E23" i="56"/>
  <c r="E23" i="46"/>
  <c r="E26" i="60"/>
  <c r="C24" i="45"/>
  <c r="D23" i="47"/>
  <c r="D21" s="1"/>
  <c r="H17" s="1"/>
  <c r="C114" i="60"/>
  <c r="C26"/>
  <c r="C110"/>
  <c r="C15"/>
  <c r="C66"/>
  <c r="E21" i="47"/>
  <c r="I17" s="1"/>
  <c r="E21" i="53"/>
  <c r="I17" s="1"/>
  <c r="E21" i="55"/>
  <c r="I17" s="1"/>
  <c r="D21" i="43"/>
  <c r="H17" s="1"/>
  <c r="C90" i="44"/>
  <c r="D21"/>
  <c r="H17" s="1"/>
  <c r="C90" i="47"/>
  <c r="E21" i="48"/>
  <c r="I17" s="1"/>
  <c r="C90" i="49"/>
  <c r="E21"/>
  <c r="I17" s="1"/>
  <c r="E21" i="50"/>
  <c r="I17" s="1"/>
  <c r="C90" i="51"/>
  <c r="E21"/>
  <c r="I17" s="1"/>
  <c r="D21"/>
  <c r="H17" s="1"/>
  <c r="C90" i="53"/>
  <c r="C90" i="55"/>
  <c r="D21"/>
  <c r="H17" s="1"/>
  <c r="C90" i="57"/>
  <c r="E21"/>
  <c r="I17" s="1"/>
  <c r="E21" i="58"/>
  <c r="I17" s="1"/>
  <c r="C90" i="59"/>
  <c r="E21"/>
  <c r="I17" s="1"/>
  <c r="D21"/>
  <c r="H17" s="1"/>
  <c r="C90" i="42"/>
  <c r="C90" i="43"/>
  <c r="C90" i="45"/>
  <c r="D21"/>
  <c r="H17" s="1"/>
  <c r="C90" i="48"/>
  <c r="C90" i="50"/>
  <c r="D21"/>
  <c r="H17" s="1"/>
  <c r="C90" i="52"/>
  <c r="E21"/>
  <c r="I17" s="1"/>
  <c r="C90" i="54"/>
  <c r="D21"/>
  <c r="H17" s="1"/>
  <c r="C90" i="56"/>
  <c r="E21"/>
  <c r="I17" s="1"/>
  <c r="C90" i="58"/>
  <c r="D21"/>
  <c r="H17" s="1"/>
  <c r="C48" i="53"/>
  <c r="C108" i="42"/>
  <c r="C108" i="58"/>
  <c r="C108" i="56"/>
  <c r="C108" i="54"/>
  <c r="C108" i="52"/>
  <c r="C108" i="48"/>
  <c r="C108" i="44"/>
  <c r="C108" i="59"/>
  <c r="C108" i="57"/>
  <c r="C108" i="55"/>
  <c r="C108" i="53"/>
  <c r="C108" i="51"/>
  <c r="C108" i="49"/>
  <c r="C108" i="45"/>
  <c r="C108" i="43"/>
  <c r="C96" i="60"/>
  <c r="C28"/>
  <c r="C60"/>
  <c r="C52"/>
  <c r="C72"/>
  <c r="C102"/>
  <c r="C113"/>
  <c r="C30"/>
  <c r="C42"/>
  <c r="C54"/>
  <c r="C120"/>
  <c r="C108" s="1"/>
  <c r="C48" i="58"/>
  <c r="C23" s="1"/>
  <c r="C50" i="60"/>
  <c r="C48" i="52"/>
  <c r="C48" i="45"/>
  <c r="C23" s="1"/>
  <c r="C36" i="60"/>
  <c r="C27"/>
  <c r="C48" i="42"/>
  <c r="C84" i="60"/>
  <c r="C51"/>
  <c r="C94"/>
  <c r="C90" s="1"/>
  <c r="C48" i="59"/>
  <c r="C24"/>
  <c r="C48" i="57"/>
  <c r="C23" s="1"/>
  <c r="C48" i="56"/>
  <c r="C23" s="1"/>
  <c r="C48" i="55"/>
  <c r="C23" s="1"/>
  <c r="C48" i="54"/>
  <c r="C24" i="53"/>
  <c r="C24" i="52"/>
  <c r="C48" i="51"/>
  <c r="C23" s="1"/>
  <c r="C48" i="50"/>
  <c r="C48" i="49"/>
  <c r="C23" s="1"/>
  <c r="C48" i="44"/>
  <c r="C48" i="48"/>
  <c r="C23" s="1"/>
  <c r="C108" i="47"/>
  <c r="C48"/>
  <c r="C23" s="1"/>
  <c r="C48" i="43"/>
  <c r="D23" i="60" l="1"/>
  <c r="D21" s="1"/>
  <c r="H17" s="1"/>
  <c r="E23"/>
  <c r="E21" s="1"/>
  <c r="I17" s="1"/>
  <c r="C23" i="43"/>
  <c r="C23" i="44"/>
  <c r="C21" s="1"/>
  <c r="G17" s="1"/>
  <c r="C23" i="50"/>
  <c r="C23" i="54"/>
  <c r="C21" s="1"/>
  <c r="G17" s="1"/>
  <c r="C23" i="52"/>
  <c r="C21" s="1"/>
  <c r="G17" s="1"/>
  <c r="C23" i="59"/>
  <c r="C21" s="1"/>
  <c r="G17" s="1"/>
  <c r="C23" i="42"/>
  <c r="C23" i="53"/>
  <c r="C21" i="42"/>
  <c r="G17" s="1"/>
  <c r="E21" i="46"/>
  <c r="I17" s="1"/>
  <c r="H17" i="56"/>
  <c r="D21" i="52"/>
  <c r="H17" s="1"/>
  <c r="D21" i="48"/>
  <c r="H17" s="1"/>
  <c r="E21" i="45"/>
  <c r="I17" s="1"/>
  <c r="D21" i="57"/>
  <c r="H17" s="1"/>
  <c r="D21" i="53"/>
  <c r="H17" s="1"/>
  <c r="D21" i="49"/>
  <c r="H17" s="1"/>
  <c r="D21" i="46"/>
  <c r="H17" s="1"/>
  <c r="E21" i="44"/>
  <c r="I17" s="1"/>
  <c r="E21" i="42"/>
  <c r="I17" s="1"/>
  <c r="C21" i="56"/>
  <c r="G17" s="1"/>
  <c r="C21" i="45"/>
  <c r="G17" s="1"/>
  <c r="C21" i="50"/>
  <c r="G17" s="1"/>
  <c r="C21" i="58"/>
  <c r="G17" s="1"/>
  <c r="C24" i="60"/>
  <c r="C48"/>
  <c r="C23" l="1"/>
  <c r="C21" s="1"/>
  <c r="G17" s="1"/>
  <c r="C21" i="53"/>
  <c r="G17" s="1"/>
  <c r="C21" i="48"/>
  <c r="G17" s="1"/>
  <c r="C21" i="57"/>
  <c r="G17" s="1"/>
  <c r="C21" i="51"/>
  <c r="G17" s="1"/>
  <c r="C21" i="47"/>
  <c r="G17" s="1"/>
  <c r="C21" i="49"/>
  <c r="G17" s="1"/>
  <c r="C21" i="55"/>
  <c r="G17" s="1"/>
  <c r="C21" i="43"/>
  <c r="G17" s="1"/>
</calcChain>
</file>

<file path=xl/sharedStrings.xml><?xml version="1.0" encoding="utf-8"?>
<sst xmlns="http://schemas.openxmlformats.org/spreadsheetml/2006/main" count="2755" uniqueCount="74">
  <si>
    <t>Наименование показателя</t>
  </si>
  <si>
    <t>в том числе:</t>
  </si>
  <si>
    <t xml:space="preserve">III. Показатели по поступлениям и выплатам учреждения </t>
  </si>
  <si>
    <t>КОСГУ</t>
  </si>
  <si>
    <t>Сумма (руб., коп.)</t>
  </si>
  <si>
    <t>Очередной финансовый год</t>
  </si>
  <si>
    <t>Первый год планового периода</t>
  </si>
  <si>
    <t>Второй год планового периода</t>
  </si>
  <si>
    <t>Остаток средств на начало планируемого финансового года, всего</t>
  </si>
  <si>
    <t>по субсидиям на выполнение муниципального задания</t>
  </si>
  <si>
    <t>по субвенциям областного бюджета на выполнение муниципального задания</t>
  </si>
  <si>
    <t>по средствам от приносящей доход деятельности</t>
  </si>
  <si>
    <t>субсидии на выполнение муниципального задания</t>
  </si>
  <si>
    <t>субвенция областного бюджета на выполнение муниципального задания</t>
  </si>
  <si>
    <t>целевые субсидии (субсидии на иные цели)</t>
  </si>
  <si>
    <t>средства от приносящей доход деятельности</t>
  </si>
  <si>
    <t>Выплаты всего:</t>
  </si>
  <si>
    <t>Расходы, всего:</t>
  </si>
  <si>
    <t>Оплата труда и начисления на выплаты по оплате труда, всего</t>
  </si>
  <si>
    <t>в том числе</t>
  </si>
  <si>
    <t>Заработная плата, всего</t>
  </si>
  <si>
    <t>Прочие выплаты, всего</t>
  </si>
  <si>
    <t>Начисления на выплаты по оплате труда, всего</t>
  </si>
  <si>
    <t>Оплата работ, услуг, всего</t>
  </si>
  <si>
    <t>Услуги связи, всего</t>
  </si>
  <si>
    <t>Транспортные услуги, всего</t>
  </si>
  <si>
    <t>Коммунальные услуги, всего</t>
  </si>
  <si>
    <t>Арендная плата за пользование имуществом, всего</t>
  </si>
  <si>
    <t>Работы, услуги по содержанию имущества, всего</t>
  </si>
  <si>
    <t>Прочие работы, услуги, всего</t>
  </si>
  <si>
    <t>Социальное обеспечение, всего</t>
  </si>
  <si>
    <t>Пособия по социальной помощи населению, всего</t>
  </si>
  <si>
    <t>Прочие расходы, всего</t>
  </si>
  <si>
    <t>Поступление нефинансовых активов, всего</t>
  </si>
  <si>
    <t>Увеличение стоимости основных средств, всего</t>
  </si>
  <si>
    <t>Увеличение стоимости материальных запасов, всего</t>
  </si>
  <si>
    <t>Планируемый остаток средств на конец планируемого финансового года, всего</t>
  </si>
  <si>
    <t>Справочно:</t>
  </si>
  <si>
    <t>Объем публичных обязательств</t>
  </si>
  <si>
    <t>Исполнитель:</t>
  </si>
  <si>
    <t>Главный бухгалтер МБУ РЦО</t>
  </si>
  <si>
    <t>Г.Н. Шаталова</t>
  </si>
  <si>
    <t>(подпись)</t>
  </si>
  <si>
    <t>Поступления, всего:</t>
  </si>
  <si>
    <t>Заведующий</t>
  </si>
  <si>
    <t>О.П. Плахотина</t>
  </si>
  <si>
    <t>экономист МБУ РЦО</t>
  </si>
  <si>
    <t>Л.В. Никитченко</t>
  </si>
  <si>
    <t xml:space="preserve"> Л.В. Никитченко</t>
  </si>
  <si>
    <t>Г.А. Велет</t>
  </si>
  <si>
    <t>Л.В.Никитченко</t>
  </si>
  <si>
    <t>Ю.А. Майданникова</t>
  </si>
  <si>
    <t>Н.А. Печейкина</t>
  </si>
  <si>
    <t>Л.С. Варивода</t>
  </si>
  <si>
    <t>Н.П. Гришкова</t>
  </si>
  <si>
    <t>О.И. Цымбалова</t>
  </si>
  <si>
    <t>экономист  МБУ РЦО</t>
  </si>
  <si>
    <t>Л.В. Марченко</t>
  </si>
  <si>
    <t>Е.В. Топольскова</t>
  </si>
  <si>
    <t>экономист отдела МБУ РЦО</t>
  </si>
  <si>
    <t>Е.А. Дворникова</t>
  </si>
  <si>
    <t>Н.В. Дочкина</t>
  </si>
  <si>
    <t xml:space="preserve"> экономист МБУ РЦО</t>
  </si>
  <si>
    <t>Л.П. Личманова</t>
  </si>
  <si>
    <t>Е.В. Козырева</t>
  </si>
  <si>
    <t>Л.Д. Литинская</t>
  </si>
  <si>
    <t>А.А. Казьмина</t>
  </si>
  <si>
    <t>О.В. Лучкина</t>
  </si>
  <si>
    <t>Л.И. Кушнарева</t>
  </si>
  <si>
    <t>В.С. Волненко</t>
  </si>
  <si>
    <t>3.3.11. По оплате прочих расходов</t>
  </si>
  <si>
    <t>3.3.12. По платежам в бюджет</t>
  </si>
  <si>
    <t>3.3.13. По прочим расчетам с кредиторами</t>
  </si>
  <si>
    <t>02.12.2014 год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</si>
</sst>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1" fillId="0" borderId="1" xfId="0" applyNumberFormat="1" applyFont="1" applyFill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2" fontId="1" fillId="0" borderId="0" xfId="0" applyNumberFormat="1" applyFont="1" applyFill="1" applyAlignment="1">
      <alignment wrapText="1"/>
    </xf>
    <xf numFmtId="2" fontId="3" fillId="0" borderId="0" xfId="0" applyNumberFormat="1" applyFont="1" applyFill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3"/>
  <sheetViews>
    <sheetView topLeftCell="A139" workbookViewId="0">
      <selection activeCell="A146" sqref="A146"/>
    </sheetView>
  </sheetViews>
  <sheetFormatPr defaultRowHeight="15.75"/>
  <cols>
    <col min="1" max="1" width="41.28515625" style="1" customWidth="1"/>
    <col min="2" max="2" width="8.7109375" style="1" bestFit="1" customWidth="1"/>
    <col min="3" max="3" width="14.140625" style="1" customWidth="1"/>
    <col min="4" max="4" width="15" style="1" customWidth="1"/>
    <col min="5" max="5" width="16" style="1" customWidth="1"/>
    <col min="6" max="6" width="11.85546875" style="1" customWidth="1"/>
    <col min="7" max="7" width="11.85546875" style="1" bestFit="1" customWidth="1"/>
    <col min="8" max="8" width="10.7109375" style="1" bestFit="1" customWidth="1"/>
    <col min="9" max="9" width="11.5703125" style="1" bestFit="1" customWidth="1"/>
    <col min="10" max="16384" width="9.140625" style="1"/>
  </cols>
  <sheetData>
    <row r="1" spans="1:7">
      <c r="A1" s="43" t="s">
        <v>70</v>
      </c>
      <c r="B1" s="44"/>
      <c r="C1" s="44"/>
      <c r="D1" s="45"/>
      <c r="E1" s="19"/>
    </row>
    <row r="2" spans="1:7">
      <c r="A2" s="46" t="s">
        <v>71</v>
      </c>
      <c r="B2" s="47"/>
      <c r="C2" s="47"/>
      <c r="D2" s="48"/>
      <c r="E2" s="19"/>
    </row>
    <row r="3" spans="1:7">
      <c r="A3" s="49" t="s">
        <v>72</v>
      </c>
      <c r="B3" s="50"/>
      <c r="C3" s="50"/>
      <c r="D3" s="51"/>
      <c r="E3" s="18"/>
    </row>
    <row r="5" spans="1:7">
      <c r="A5" s="37" t="s">
        <v>2</v>
      </c>
      <c r="B5" s="37"/>
      <c r="C5" s="37"/>
      <c r="D5" s="37"/>
      <c r="E5" s="37"/>
    </row>
    <row r="6" spans="1:7">
      <c r="A6" s="2"/>
      <c r="B6" s="2"/>
      <c r="C6" s="2"/>
      <c r="D6" s="2"/>
      <c r="E6" s="2"/>
    </row>
    <row r="7" spans="1:7" s="15" customFormat="1">
      <c r="A7" s="38" t="s">
        <v>0</v>
      </c>
      <c r="B7" s="38" t="s">
        <v>3</v>
      </c>
      <c r="C7" s="40" t="s">
        <v>4</v>
      </c>
      <c r="D7" s="41"/>
      <c r="E7" s="42"/>
    </row>
    <row r="8" spans="1:7" s="15" customFormat="1" ht="47.25">
      <c r="A8" s="39"/>
      <c r="B8" s="39"/>
      <c r="C8" s="4" t="s">
        <v>5</v>
      </c>
      <c r="D8" s="4" t="s">
        <v>6</v>
      </c>
      <c r="E8" s="4" t="s">
        <v>7</v>
      </c>
    </row>
    <row r="9" spans="1:7">
      <c r="A9" s="4">
        <v>1</v>
      </c>
      <c r="B9" s="4">
        <v>2</v>
      </c>
      <c r="C9" s="36">
        <v>3</v>
      </c>
      <c r="D9" s="4">
        <v>4</v>
      </c>
      <c r="E9" s="4">
        <v>5</v>
      </c>
    </row>
    <row r="10" spans="1:7" s="10" customFormat="1" ht="47.25">
      <c r="A10" s="7" t="s">
        <v>8</v>
      </c>
      <c r="B10" s="8">
        <v>241</v>
      </c>
      <c r="C10" s="22">
        <f>C12+C13+C14</f>
        <v>0</v>
      </c>
      <c r="D10" s="9">
        <f t="shared" ref="D10:E10" si="0">D12+D13+D14</f>
        <v>0</v>
      </c>
      <c r="E10" s="9">
        <f t="shared" si="0"/>
        <v>0</v>
      </c>
    </row>
    <row r="11" spans="1:7">
      <c r="A11" s="3" t="s">
        <v>1</v>
      </c>
      <c r="B11" s="5"/>
      <c r="C11" s="17"/>
      <c r="D11" s="6"/>
      <c r="E11" s="6"/>
    </row>
    <row r="12" spans="1:7" ht="31.5">
      <c r="A12" s="3" t="s">
        <v>9</v>
      </c>
      <c r="B12" s="5">
        <v>241</v>
      </c>
      <c r="C12" s="17"/>
      <c r="D12" s="6"/>
      <c r="E12" s="6"/>
    </row>
    <row r="13" spans="1:7" ht="31.5">
      <c r="A13" s="3" t="s">
        <v>10</v>
      </c>
      <c r="B13" s="5">
        <v>241</v>
      </c>
      <c r="C13" s="17"/>
      <c r="D13" s="6"/>
      <c r="E13" s="6"/>
      <c r="G13" s="16"/>
    </row>
    <row r="14" spans="1:7" s="26" customFormat="1" ht="31.5">
      <c r="A14" s="24" t="s">
        <v>11</v>
      </c>
      <c r="B14" s="25">
        <v>241</v>
      </c>
      <c r="C14" s="17"/>
      <c r="D14" s="17"/>
      <c r="E14" s="17"/>
    </row>
    <row r="15" spans="1:7" s="23" customFormat="1">
      <c r="A15" s="27" t="s">
        <v>43</v>
      </c>
      <c r="B15" s="21">
        <v>241</v>
      </c>
      <c r="C15" s="22">
        <f>C17+C18+C19+C20</f>
        <v>50820850</v>
      </c>
      <c r="D15" s="22">
        <f>D17+D18+D19+D20</f>
        <v>50003850</v>
      </c>
      <c r="E15" s="22">
        <f t="shared" ref="E15" si="1">E17+E18+E19+E20</f>
        <v>50978850</v>
      </c>
    </row>
    <row r="16" spans="1:7" s="26" customFormat="1">
      <c r="A16" s="24" t="s">
        <v>1</v>
      </c>
      <c r="B16" s="25"/>
      <c r="C16" s="17"/>
      <c r="D16" s="17"/>
      <c r="E16" s="17"/>
    </row>
    <row r="17" spans="1:9" s="26" customFormat="1" ht="31.5">
      <c r="A17" s="24" t="s">
        <v>12</v>
      </c>
      <c r="B17" s="25">
        <v>241</v>
      </c>
      <c r="C17" s="17">
        <f>'III Интернацион.'!C17+Верхнекалин.!C17+Верхнемакеевский!C17+Верхнесвечник.!C17+Индустриальный!C17+'Кашарский Сказка'!C17+'Киевский Зарянка'!C17+'Киевский Тополек'!C17+Кривошлыковский!C17+'Нижне Калиновский'!C17+Первомайский!C17+Пономаревский!C17+Поповский!C17+Россошанский!C17+Сариновский!C17+Сергеевский!C17+'Кашарский Тополек'!C17+Подтелковский!C17</f>
        <v>25029100</v>
      </c>
      <c r="D17" s="17">
        <f>'III Интернацион.'!D17+Верхнекалин.!D17+Верхнемакеевский!D17+Верхнесвечник.!D17+Индустриальный!D17+'Кашарский Сказка'!D17+'Киевский Зарянка'!D17+'Киевский Тополек'!D17+Кривошлыковский!D17+'Нижне Калиновский'!D17+Первомайский!D17+Пономаревский!D17+Поповский!D17+Россошанский!D17+Сариновский!D17+Сергеевский!D17+'Кашарский Тополек'!D17+Подтелковский!D17</f>
        <v>23904800</v>
      </c>
      <c r="E17" s="17">
        <f>'III Интернацион.'!E17+Верхнекалин.!E17+Верхнемакеевский!E17+Верхнесвечник.!E17+Индустриальный!E17+'Кашарский Сказка'!E17+'Киевский Зарянка'!E17+'Киевский Тополек'!E17+Кривошлыковский!E17+'Нижне Калиновский'!E17+Первомайский!E17+Пономаревский!E17+Поповский!E17+Россошанский!E17+Сариновский!E17+Сергеевский!E17+'Кашарский Тополек'!E17+Подтелковский!E17</f>
        <v>23904800</v>
      </c>
      <c r="G17" s="28">
        <f>C15-C21</f>
        <v>0</v>
      </c>
      <c r="H17" s="28">
        <f>D15-D21</f>
        <v>0</v>
      </c>
      <c r="I17" s="28">
        <f>E15-E21</f>
        <v>0</v>
      </c>
    </row>
    <row r="18" spans="1:9" s="26" customFormat="1" ht="31.5">
      <c r="A18" s="24" t="s">
        <v>13</v>
      </c>
      <c r="B18" s="25">
        <v>241</v>
      </c>
      <c r="C18" s="17">
        <f>'III Интернацион.'!C18+Верхнекалин.!C18+Верхнемакеевский!C18+Верхнесвечник.!C18+Индустриальный!C18+'Кашарский Сказка'!C18+'Киевский Зарянка'!C18+'Киевский Тополек'!C18+Кривошлыковский!C18+'Нижне Калиновский'!C18+Первомайский!C18+Пономаревский!C18+Поповский!C18+Россошанский!C18+Сариновский!C18+Сергеевский!C18+'Кашарский Тополек'!C18+Подтелковский!C18</f>
        <v>23139000</v>
      </c>
      <c r="D18" s="17">
        <f>'III Интернацион.'!D18+Верхнекалин.!D18+Верхнемакеевский!D18+Верхнесвечник.!D18+Индустриальный!D18+'Кашарский Сказка'!D18+'Киевский Зарянка'!D18+'Киевский Тополек'!D18+Кривошлыковский!D18+'Нижне Калиновский'!D18+Первомайский!D18+Пономаревский!D18+Поповский!D18+Россошанский!D18+Сариновский!D18+Сергеевский!D18+'Кашарский Тополек'!D18+Подтелковский!D18</f>
        <v>23446300</v>
      </c>
      <c r="E18" s="17">
        <f>'III Интернацион.'!E18+Верхнекалин.!E18+Верхнемакеевский!E18+Верхнесвечник.!E18+Индустриальный!E18+'Кашарский Сказка'!E18+'Киевский Зарянка'!E18+'Киевский Тополек'!E18+Кривошлыковский!E18+'Нижне Калиновский'!E18+Первомайский!E18+Пономаревский!E18+Поповский!E18+Россошанский!E18+Сариновский!E18+Сергеевский!E18+'Кашарский Тополек'!E18+Подтелковский!E18</f>
        <v>24421300</v>
      </c>
      <c r="F18" s="28"/>
      <c r="G18" s="28"/>
      <c r="H18" s="28"/>
      <c r="I18" s="28"/>
    </row>
    <row r="19" spans="1:9" s="26" customFormat="1" ht="31.5">
      <c r="A19" s="24" t="s">
        <v>14</v>
      </c>
      <c r="B19" s="25">
        <v>241</v>
      </c>
      <c r="C19" s="17">
        <f>'III Интернацион.'!C19+Верхнекалин.!C19+Верхнемакеевский!C19+Верхнесвечник.!C19+Индустриальный!C19+'Кашарский Сказка'!C19+'Киевский Зарянка'!C19+'Киевский Тополек'!C19+Кривошлыковский!C19+'Нижне Калиновский'!C19+Первомайский!C19+Пономаревский!C19+Поповский!C19+Россошанский!C19+Сариновский!C19+Сергеевский!C19+'Кашарский Тополек'!C19+Подтелковский!C19</f>
        <v>0</v>
      </c>
      <c r="D19" s="17">
        <f>'III Интернацион.'!D19+Верхнекалин.!D19+Верхнемакеевский!D19+Верхнесвечник.!D19+Индустриальный!D19+'Кашарский Сказка'!D19+'Киевский Зарянка'!D19+'Киевский Тополек'!D19+Кривошлыковский!D19+'Нижне Калиновский'!D19+Первомайский!D19+Пономаревский!D19+Поповский!D19+Россошанский!D19+Сариновский!D19+Сергеевский!D19+'Кашарский Тополек'!D19+Подтелковский!D19</f>
        <v>0</v>
      </c>
      <c r="E19" s="17">
        <f>'III Интернацион.'!E19+Верхнекалин.!E19+Верхнемакеевский!E19+Верхнесвечник.!E19+Индустриальный!E19+'Кашарский Сказка'!E19+'Киевский Зарянка'!E19+'Киевский Тополек'!E19+Кривошлыковский!E19+'Нижне Калиновский'!E19+Первомайский!E19+Пономаревский!E19+Поповский!E19+Россошанский!E19+Сариновский!E19+Сергеевский!E19+'Кашарский Тополек'!E19+Подтелковский!E19</f>
        <v>0</v>
      </c>
    </row>
    <row r="20" spans="1:9" s="26" customFormat="1" ht="31.5">
      <c r="A20" s="24" t="s">
        <v>15</v>
      </c>
      <c r="B20" s="25">
        <v>241</v>
      </c>
      <c r="C20" s="17">
        <f>'III Интернацион.'!C20+Верхнекалин.!C20+Верхнемакеевский!C20+Верхнесвечник.!C20+Индустриальный!C20+'Кашарский Сказка'!C20+'Киевский Зарянка'!C20+'Киевский Тополек'!C20+Кривошлыковский!C20+'Нижне Калиновский'!C20+Первомайский!C20+Пономаревский!C20+Поповский!C20+Россошанский!C20+Сариновский!C20+Сергеевский!C20+'Кашарский Тополек'!C20+Подтелковский!C20</f>
        <v>2652750</v>
      </c>
      <c r="D20" s="17">
        <f>'III Интернацион.'!D20+Верхнекалин.!D20+Верхнемакеевский!D20+Верхнесвечник.!D20+Индустриальный!D20+'Кашарский Сказка'!D20+'Киевский Зарянка'!D20+'Киевский Тополек'!D20+Кривошлыковский!D20+'Нижне Калиновский'!D20+Первомайский!D20+Пономаревский!D20+Поповский!D20+Россошанский!D20+Сариновский!D20+Сергеевский!D20+'Кашарский Тополек'!D20+Подтелковский!D20</f>
        <v>2652750</v>
      </c>
      <c r="E20" s="17">
        <f>D20</f>
        <v>2652750</v>
      </c>
      <c r="F20" s="28"/>
      <c r="G20" s="28"/>
      <c r="H20" s="28"/>
    </row>
    <row r="21" spans="1:9" s="23" customFormat="1">
      <c r="A21" s="27" t="s">
        <v>16</v>
      </c>
      <c r="B21" s="21">
        <v>241</v>
      </c>
      <c r="C21" s="22">
        <f>C23+C108</f>
        <v>50820850</v>
      </c>
      <c r="D21" s="22">
        <f t="shared" ref="D21:E21" si="2">D23+D108</f>
        <v>50003850</v>
      </c>
      <c r="E21" s="22">
        <f t="shared" si="2"/>
        <v>50978850</v>
      </c>
      <c r="G21" s="29"/>
      <c r="H21" s="29"/>
      <c r="I21" s="29"/>
    </row>
    <row r="22" spans="1:9" s="26" customFormat="1">
      <c r="A22" s="24" t="s">
        <v>1</v>
      </c>
      <c r="B22" s="25"/>
      <c r="C22" s="17"/>
      <c r="D22" s="17"/>
      <c r="E22" s="17"/>
    </row>
    <row r="23" spans="1:9" s="23" customFormat="1">
      <c r="A23" s="20" t="s">
        <v>17</v>
      </c>
      <c r="B23" s="21">
        <v>200</v>
      </c>
      <c r="C23" s="22">
        <f>C24+C48+C90+C102</f>
        <v>36709050</v>
      </c>
      <c r="D23" s="22">
        <f>D24+D48+D90+D102</f>
        <v>36497350</v>
      </c>
      <c r="E23" s="22">
        <f>E24+E48+E90+E102</f>
        <v>37472350</v>
      </c>
    </row>
    <row r="24" spans="1:9" s="23" customFormat="1" ht="31.5">
      <c r="A24" s="27" t="s">
        <v>18</v>
      </c>
      <c r="B24" s="21">
        <v>210</v>
      </c>
      <c r="C24" s="22">
        <f>C30+C36+C42</f>
        <v>34831836.439999998</v>
      </c>
      <c r="D24" s="22">
        <f t="shared" ref="D24:E24" si="3">D30+D36+D42</f>
        <v>34620136.439999998</v>
      </c>
      <c r="E24" s="22">
        <f t="shared" si="3"/>
        <v>35595136.439999998</v>
      </c>
      <c r="G24" s="29"/>
    </row>
    <row r="25" spans="1:9" s="26" customFormat="1">
      <c r="A25" s="24" t="s">
        <v>19</v>
      </c>
      <c r="B25" s="25"/>
      <c r="C25" s="17"/>
      <c r="D25" s="17"/>
      <c r="E25" s="17"/>
    </row>
    <row r="26" spans="1:9" s="26" customFormat="1" ht="31.5">
      <c r="A26" s="24" t="s">
        <v>12</v>
      </c>
      <c r="B26" s="25">
        <v>210</v>
      </c>
      <c r="C26" s="17">
        <f>C32+C38+C44</f>
        <v>13174700</v>
      </c>
      <c r="D26" s="17">
        <f t="shared" ref="D26:E26" si="4">D32+D38+D44</f>
        <v>12655700</v>
      </c>
      <c r="E26" s="17">
        <f t="shared" si="4"/>
        <v>12655700</v>
      </c>
    </row>
    <row r="27" spans="1:9" s="26" customFormat="1" ht="31.5">
      <c r="A27" s="24" t="s">
        <v>13</v>
      </c>
      <c r="B27" s="25">
        <v>210</v>
      </c>
      <c r="C27" s="17">
        <f t="shared" ref="C27:E29" si="5">C33+C39+C45</f>
        <v>21657136.439999998</v>
      </c>
      <c r="D27" s="17">
        <f t="shared" si="5"/>
        <v>21964436.439999998</v>
      </c>
      <c r="E27" s="17">
        <f t="shared" si="5"/>
        <v>22939436.440000001</v>
      </c>
    </row>
    <row r="28" spans="1:9" s="26" customFormat="1" ht="31.5">
      <c r="A28" s="24" t="s">
        <v>14</v>
      </c>
      <c r="B28" s="25">
        <v>210</v>
      </c>
      <c r="C28" s="17">
        <f t="shared" si="5"/>
        <v>0</v>
      </c>
      <c r="D28" s="17">
        <f t="shared" si="5"/>
        <v>0</v>
      </c>
      <c r="E28" s="17">
        <f t="shared" si="5"/>
        <v>0</v>
      </c>
    </row>
    <row r="29" spans="1:9" s="26" customFormat="1" ht="31.5">
      <c r="A29" s="24" t="s">
        <v>15</v>
      </c>
      <c r="B29" s="25">
        <v>210</v>
      </c>
      <c r="C29" s="17">
        <f t="shared" si="5"/>
        <v>0</v>
      </c>
      <c r="D29" s="17">
        <f t="shared" si="5"/>
        <v>0</v>
      </c>
      <c r="E29" s="17">
        <f t="shared" si="5"/>
        <v>0</v>
      </c>
    </row>
    <row r="30" spans="1:9" s="23" customFormat="1">
      <c r="A30" s="27" t="s">
        <v>20</v>
      </c>
      <c r="B30" s="21">
        <v>211</v>
      </c>
      <c r="C30" s="22">
        <f>C32+C33+C34+C35</f>
        <v>26741650.869999997</v>
      </c>
      <c r="D30" s="22">
        <f t="shared" ref="D30:E30" si="6">D32+D33+D34+D35</f>
        <v>26476400.869999997</v>
      </c>
      <c r="E30" s="22">
        <f t="shared" si="6"/>
        <v>26976400.870000001</v>
      </c>
    </row>
    <row r="31" spans="1:9" s="26" customFormat="1">
      <c r="A31" s="24" t="s">
        <v>19</v>
      </c>
      <c r="B31" s="25"/>
      <c r="C31" s="17"/>
      <c r="D31" s="17"/>
      <c r="E31" s="17"/>
    </row>
    <row r="32" spans="1:9" s="26" customFormat="1" ht="31.5">
      <c r="A32" s="24" t="s">
        <v>12</v>
      </c>
      <c r="B32" s="25">
        <v>211</v>
      </c>
      <c r="C32" s="17">
        <f>'III Интернацион.'!C32+Верхнекалин.!C32+Верхнемакеевский!C32+Верхнесвечник.!C32+Индустриальный!C32+'Кашарский Сказка'!C32+'Киевский Зарянка'!C32+'Киевский Тополек'!C32+Кривошлыковский!C32+'Нижне Калиновский'!C32+Первомайский!C32+Пономаревский!C32+Поповский!C32+Россошанский!C32+Сариновский!C32+Сергеевский!C32+'Кашарский Тополек'!C32+Подтелковский!C32</f>
        <v>10102850</v>
      </c>
      <c r="D32" s="17">
        <f>'III Интернацион.'!D32+Верхнекалин.!D32+Верхнемакеевский!D32+Верхнесвечник.!D32+Индустриальный!D32+'Кашарский Сказка'!D32+'Киевский Зарянка'!D32+'Киевский Тополек'!D32+Кривошлыковский!D32+'Нижне Калиновский'!D32+Первомайский!D32+Пономаревский!D32+Поповский!D32+Россошанский!D32+Сариновский!D32+Сергеевский!D32+'Кашарский Тополек'!D32+Подтелковский!D32</f>
        <v>9637600</v>
      </c>
      <c r="E32" s="17">
        <f>'III Интернацион.'!E32+Верхнекалин.!E32+Верхнемакеевский!E32+Верхнесвечник.!E32+Индустриальный!E32+'Кашарский Сказка'!E32+'Киевский Зарянка'!E32+'Киевский Тополек'!E32+Кривошлыковский!E32+'Нижне Калиновский'!E32+Первомайский!E32+Пономаревский!E32+Поповский!E32+Россошанский!E32+Сариновский!E32+Сергеевский!E32+'Кашарский Тополек'!E32+Подтелковский!E32</f>
        <v>9637600</v>
      </c>
    </row>
    <row r="33" spans="1:5" s="26" customFormat="1" ht="31.5">
      <c r="A33" s="24" t="s">
        <v>13</v>
      </c>
      <c r="B33" s="25">
        <v>211</v>
      </c>
      <c r="C33" s="17">
        <f>'III Интернацион.'!C33+Верхнекалин.!C33+Верхнемакеевский!C33+Верхнесвечник.!C33+Индустриальный!C33+'Кашарский Сказка'!C33+'Киевский Зарянка'!C33+'Киевский Тополек'!C33+Кривошлыковский!C33+'Нижне Калиновский'!C33+Первомайский!C33+Пономаревский!C33+Поповский!C33+Россошанский!C33+Сариновский!C33+Сергеевский!C33+'Кашарский Тополек'!C33+Подтелковский!C33</f>
        <v>16638800.869999999</v>
      </c>
      <c r="D33" s="17">
        <f>'III Интернацион.'!D33+Верхнекалин.!D33+Верхнемакеевский!D33+Верхнесвечник.!D33+Индустриальный!D33+'Кашарский Сказка'!D33+'Киевский Зарянка'!D33+'Киевский Тополек'!D33+Кривошлыковский!D33+'Нижне Калиновский'!D33+Первомайский!D33+Пономаревский!D33+Поповский!D33+Россошанский!D33+Сариновский!D33+Сергеевский!D33+'Кашарский Тополек'!D33+Подтелковский!D33</f>
        <v>16838800.869999997</v>
      </c>
      <c r="E33" s="17">
        <f>'III Интернацион.'!E33+Верхнекалин.!E33+Верхнемакеевский!E33+Верхнесвечник.!E33+Индустриальный!E33+'Кашарский Сказка'!E33+'Киевский Зарянка'!E33+'Киевский Тополек'!E33+Кривошлыковский!E33+'Нижне Калиновский'!E33+Первомайский!E33+Пономаревский!E33+Поповский!E33+Россошанский!E33+Сариновский!E33+Сергеевский!E33+'Кашарский Тополек'!E33+Подтелковский!E33</f>
        <v>17338800.870000001</v>
      </c>
    </row>
    <row r="34" spans="1:5" s="26" customFormat="1" ht="31.5">
      <c r="A34" s="24" t="s">
        <v>14</v>
      </c>
      <c r="B34" s="25">
        <v>211</v>
      </c>
      <c r="C34" s="17">
        <f>'III Интернацион.'!C34+Верхнекалин.!C34+Верхнемакеевский!C34+Верхнесвечник.!C34+Индустриальный!C34+'Кашарский Сказка'!C34+'Киевский Зарянка'!C34+'Киевский Тополек'!C34+Кривошлыковский!C34+'Нижне Калиновский'!C34+Первомайский!C34+Пономаревский!C34+Поповский!C34+Россошанский!C34+Сариновский!C34+Сергеевский!C34+'Кашарский Тополек'!C34+Подтелковский!C34</f>
        <v>0</v>
      </c>
      <c r="D34" s="17">
        <f>'III Интернацион.'!D34+Верхнекалин.!D34+Верхнемакеевский!D34+Верхнесвечник.!D34+Индустриальный!D34+'Кашарский Сказка'!D34+'Киевский Зарянка'!D34+'Киевский Тополек'!D34+Кривошлыковский!D34+'Нижне Калиновский'!D34+Первомайский!D34+Пономаревский!D34+Поповский!D34+Россошанский!D34+Сариновский!D34+Сергеевский!D34+'Кашарский Тополек'!D34+Подтелковский!D34</f>
        <v>0</v>
      </c>
      <c r="E34" s="17">
        <f>'III Интернацион.'!E34+Верхнекалин.!E34+Верхнемакеевский!E34+Верхнесвечник.!E34+Индустриальный!E34+'Кашарский Сказка'!E34+'Киевский Зарянка'!E34+'Киевский Тополек'!E34+Кривошлыковский!E34+'Нижне Калиновский'!E34+Первомайский!E34+Пономаревский!E34+Поповский!E34+Россошанский!E34+Сариновский!E34+Сергеевский!E34+'Кашарский Тополек'!E34+Подтелковский!E34</f>
        <v>0</v>
      </c>
    </row>
    <row r="35" spans="1:5" s="26" customFormat="1" ht="31.5">
      <c r="A35" s="24" t="s">
        <v>15</v>
      </c>
      <c r="B35" s="25">
        <v>211</v>
      </c>
      <c r="C35" s="17">
        <f>'III Интернацион.'!C35+Верхнекалин.!C35+Верхнемакеевский!C35+Верхнесвечник.!C35+Индустриальный!C35+'Кашарский Сказка'!C35+'Киевский Зарянка'!C35+'Киевский Тополек'!C35+Кривошлыковский!C35+'Нижне Калиновский'!C35+Первомайский!C35+Пономаревский!C35+Поповский!C35+Россошанский!C35+Сариновский!C35+Сергеевский!C35+'Кашарский Тополек'!C35+Подтелковский!C35</f>
        <v>0</v>
      </c>
      <c r="D35" s="17">
        <f>'III Интернацион.'!D35+Верхнекалин.!D35+Верхнемакеевский!D35+Верхнесвечник.!D35+Индустриальный!D35+'Кашарский Сказка'!D35+'Киевский Зарянка'!D35+'Киевский Тополек'!D35+Кривошлыковский!D35+'Нижне Калиновский'!D35+Первомайский!D35+Пономаревский!D35+Поповский!D35+Россошанский!D35+Сариновский!D35+Сергеевский!D35+'Кашарский Тополек'!D35+Подтелковский!D35</f>
        <v>0</v>
      </c>
      <c r="E35" s="17">
        <f>'III Интернацион.'!E35+Верхнекалин.!E35+Верхнемакеевский!E35+Верхнесвечник.!E35+Индустриальный!E35+'Кашарский Сказка'!E35+'Киевский Зарянка'!E35+'Киевский Тополек'!E35+Кривошлыковский!E35+'Нижне Калиновский'!E35+Первомайский!E35+Пономаревский!E35+Поповский!E35+Россошанский!E35+Сариновский!E35+Сергеевский!E35+'Кашарский Тополек'!E35+Подтелковский!E35</f>
        <v>0</v>
      </c>
    </row>
    <row r="36" spans="1:5" s="23" customFormat="1">
      <c r="A36" s="27" t="s">
        <v>21</v>
      </c>
      <c r="B36" s="21">
        <v>212</v>
      </c>
      <c r="C36" s="22">
        <f>C38+C39+C40+C41</f>
        <v>6600</v>
      </c>
      <c r="D36" s="22">
        <f t="shared" ref="D36:E36" si="7">D38+D39+D40+D41</f>
        <v>6600</v>
      </c>
      <c r="E36" s="22">
        <f t="shared" si="7"/>
        <v>6600</v>
      </c>
    </row>
    <row r="37" spans="1:5" s="26" customFormat="1">
      <c r="A37" s="24" t="s">
        <v>19</v>
      </c>
      <c r="B37" s="25"/>
      <c r="C37" s="17"/>
      <c r="D37" s="17"/>
      <c r="E37" s="17"/>
    </row>
    <row r="38" spans="1:5" s="26" customFormat="1" ht="31.5">
      <c r="A38" s="24" t="s">
        <v>12</v>
      </c>
      <c r="B38" s="25">
        <v>212</v>
      </c>
      <c r="C38" s="17">
        <f>'III Интернацион.'!C38+Верхнекалин.!C38+Верхнемакеевский!C38+Верхнесвечник.!C38+Индустриальный!C38+'Кашарский Сказка'!C38+'Киевский Зарянка'!C38+'Киевский Тополек'!C38+Кривошлыковский!C38+'Нижне Калиновский'!C38+Первомайский!C38+Пономаревский!C38+Поповский!C38+Россошанский!C38+Сариновский!C38+Сергеевский!C38+'Кашарский Тополек'!C38+Подтелковский!C38</f>
        <v>4200</v>
      </c>
      <c r="D38" s="17">
        <f>'III Интернацион.'!D38+Верхнекалин.!D38+Верхнемакеевский!D38+Верхнесвечник.!D38+Индустриальный!D38+'Кашарский Сказка'!D38+'Киевский Зарянка'!D38+'Киевский Тополек'!D38+Кривошлыковский!D38+'Нижне Калиновский'!D38+Первомайский!D38+Пономаревский!D38+Поповский!D38+Россошанский!D38+Сариновский!D38+Сергеевский!D38+'Кашарский Тополек'!D38+Подтелковский!D38</f>
        <v>4200</v>
      </c>
      <c r="E38" s="17">
        <f>'III Интернацион.'!E38+Верхнекалин.!E38+Верхнемакеевский!E38+Верхнесвечник.!E38+Индустриальный!E38+'Кашарский Сказка'!E38+'Киевский Зарянка'!E38+'Киевский Тополек'!E38+Кривошлыковский!E38+'Нижне Калиновский'!E38+Первомайский!E38+Пономаревский!E38+Поповский!E38+Россошанский!E38+Сариновский!E38+Сергеевский!E38+'Кашарский Тополек'!E38+Подтелковский!E38</f>
        <v>4200</v>
      </c>
    </row>
    <row r="39" spans="1:5" s="26" customFormat="1" ht="31.5">
      <c r="A39" s="24" t="s">
        <v>13</v>
      </c>
      <c r="B39" s="25">
        <v>212</v>
      </c>
      <c r="C39" s="17">
        <f>'III Интернацион.'!C39+Верхнекалин.!C39+Верхнемакеевский!C39+Верхнесвечник.!C39+Индустриальный!C39+'Кашарский Сказка'!C39+'Киевский Зарянка'!C39+'Киевский Тополек'!C39+Кривошлыковский!C39+'Нижне Калиновский'!C39+Первомайский!C39+Пономаревский!C39+Поповский!C39+Россошанский!C39+Сариновский!C39+Сергеевский!C39+'Кашарский Тополек'!C39+Подтелковский!C39</f>
        <v>2400</v>
      </c>
      <c r="D39" s="17">
        <f>'III Интернацион.'!D39+Верхнекалин.!D39+Верхнемакеевский!D39+Верхнесвечник.!D39+Индустриальный!D39+'Кашарский Сказка'!D39+'Киевский Зарянка'!D39+'Киевский Тополек'!D39+Кривошлыковский!D39+'Нижне Калиновский'!D39+Первомайский!D39+Пономаревский!D39+Поповский!D39+Россошанский!D39+Сариновский!D39+Сергеевский!D39+'Кашарский Тополек'!D39+Подтелковский!D39</f>
        <v>2400</v>
      </c>
      <c r="E39" s="17">
        <f>D39</f>
        <v>2400</v>
      </c>
    </row>
    <row r="40" spans="1:5" s="26" customFormat="1" ht="31.5">
      <c r="A40" s="24" t="s">
        <v>14</v>
      </c>
      <c r="B40" s="25">
        <v>212</v>
      </c>
      <c r="C40" s="17">
        <f>'III Интернацион.'!C40+Верхнекалин.!C40+Верхнемакеевский!C40+Верхнесвечник.!C40+Индустриальный!C40+'Кашарский Сказка'!C40+'Киевский Зарянка'!C40+'Киевский Тополек'!C40+Кривошлыковский!C40+'Нижне Калиновский'!C40+Первомайский!C40+Пономаревский!C40+Поповский!C40+Россошанский!C40+Сариновский!C40+Сергеевский!C40+'Кашарский Тополек'!C40+Подтелковский!C40</f>
        <v>0</v>
      </c>
      <c r="D40" s="17">
        <f>'III Интернацион.'!D40+Верхнекалин.!D40+Верхнемакеевский!D40+Верхнесвечник.!D40+Индустриальный!D40+'Кашарский Сказка'!D40+'Киевский Зарянка'!D40+'Киевский Тополек'!D40+Кривошлыковский!D40+'Нижне Калиновский'!D40+Первомайский!D40+Пономаревский!D40+Поповский!D40+Россошанский!D40+Сариновский!D40+Сергеевский!D40+'Кашарский Тополек'!D40+Подтелковский!D40</f>
        <v>0</v>
      </c>
      <c r="E40" s="17">
        <f>'III Интернацион.'!E40+Верхнекалин.!E40+Верхнемакеевский!E40+Верхнесвечник.!E40+Индустриальный!E40+'Кашарский Сказка'!E40+'Киевский Зарянка'!E40+'Киевский Тополек'!E40+Кривошлыковский!E40+'Нижне Калиновский'!E40+Первомайский!E40+Пономаревский!E40+Поповский!E40+Россошанский!E40+Сариновский!E40+Сергеевский!E40+'Кашарский Тополек'!E40+Подтелковский!E40</f>
        <v>0</v>
      </c>
    </row>
    <row r="41" spans="1:5" s="26" customFormat="1" ht="31.5">
      <c r="A41" s="24" t="s">
        <v>15</v>
      </c>
      <c r="B41" s="25">
        <v>212</v>
      </c>
      <c r="C41" s="17">
        <f>'III Интернацион.'!C41+Верхнекалин.!C41+Верхнемакеевский!C41+Верхнесвечник.!C41+Индустриальный!C41+'Кашарский Сказка'!C41+'Киевский Зарянка'!C41+'Киевский Тополек'!C41+Кривошлыковский!C41+'Нижне Калиновский'!C41+Первомайский!C41+Пономаревский!C41+Поповский!C41+Россошанский!C41+Сариновский!C41+Сергеевский!C41+'Кашарский Тополек'!C41+Подтелковский!C41</f>
        <v>0</v>
      </c>
      <c r="D41" s="17">
        <f>'III Интернацион.'!D41+Верхнекалин.!D41+Верхнемакеевский!D41+Верхнесвечник.!D41+Индустриальный!D41+'Кашарский Сказка'!D41+'Киевский Зарянка'!D41+'Киевский Тополек'!D41+Кривошлыковский!D41+'Нижне Калиновский'!D41+Первомайский!D41+Пономаревский!D41+Поповский!D41+Россошанский!D41+Сариновский!D41+Сергеевский!D41+'Кашарский Тополек'!D41+Подтелковский!D41</f>
        <v>0</v>
      </c>
      <c r="E41" s="17">
        <f>'III Интернацион.'!E41+Верхнекалин.!E41+Верхнемакеевский!E41+Верхнесвечник.!E41+Индустриальный!E41+'Кашарский Сказка'!E41+'Киевский Зарянка'!E41+'Киевский Тополек'!E41+Кривошлыковский!E41+'Нижне Калиновский'!E41+Первомайский!E41+Пономаревский!E41+Поповский!E41+Россошанский!E41+Сариновский!E41+Сергеевский!E41+'Кашарский Тополек'!E41+Подтелковский!E41</f>
        <v>0</v>
      </c>
    </row>
    <row r="42" spans="1:5" s="23" customFormat="1" ht="31.5">
      <c r="A42" s="27" t="s">
        <v>22</v>
      </c>
      <c r="B42" s="21">
        <v>213</v>
      </c>
      <c r="C42" s="22">
        <f>C44+C45+C46+C47</f>
        <v>8083585.5699999994</v>
      </c>
      <c r="D42" s="22">
        <f t="shared" ref="D42:E42" si="8">D44+D45+D46+D47</f>
        <v>8137135.5699999994</v>
      </c>
      <c r="E42" s="22">
        <f t="shared" si="8"/>
        <v>8612135.5700000003</v>
      </c>
    </row>
    <row r="43" spans="1:5" s="26" customFormat="1">
      <c r="A43" s="24" t="s">
        <v>19</v>
      </c>
      <c r="B43" s="25"/>
      <c r="C43" s="17"/>
      <c r="D43" s="17"/>
      <c r="E43" s="17"/>
    </row>
    <row r="44" spans="1:5" s="26" customFormat="1" ht="31.5">
      <c r="A44" s="24" t="s">
        <v>12</v>
      </c>
      <c r="B44" s="25">
        <v>213</v>
      </c>
      <c r="C44" s="17">
        <f>'III Интернацион.'!C44+Верхнекалин.!C44+Верхнемакеевский!C44+Верхнесвечник.!C44+Индустриальный!C44+'Кашарский Сказка'!C44+'Киевский Зарянка'!C44+'Киевский Тополек'!C44+Кривошлыковский!C44+'Нижне Калиновский'!C44+Первомайский!C44+Пономаревский!C44+Поповский!C44+Россошанский!C44+Сариновский!C44+Сергеевский!C44+'Кашарский Тополек'!C44+Подтелковский!C44</f>
        <v>3067650</v>
      </c>
      <c r="D44" s="17">
        <f>'III Интернацион.'!D44+Верхнекалин.!D44+Верхнемакеевский!D44+Верхнесвечник.!D44+Индустриальный!D44+'Кашарский Сказка'!D44+'Киевский Зарянка'!D44+'Киевский Тополек'!D44+Кривошлыковский!D44+'Нижне Калиновский'!D44+Первомайский!D44+Пономаревский!D44+Поповский!D44+Россошанский!D44+Сариновский!D44+Сергеевский!D44+'Кашарский Тополек'!D44+Подтелковский!D44</f>
        <v>3013900</v>
      </c>
      <c r="E44" s="17">
        <f>D44</f>
        <v>3013900</v>
      </c>
    </row>
    <row r="45" spans="1:5" s="26" customFormat="1" ht="31.5">
      <c r="A45" s="24" t="s">
        <v>13</v>
      </c>
      <c r="B45" s="25">
        <v>213</v>
      </c>
      <c r="C45" s="17">
        <f>'III Интернацион.'!C45+Верхнекалин.!C45+Верхнемакеевский!C45+Верхнесвечник.!C45+Индустриальный!C45+'Кашарский Сказка'!C45+'Киевский Зарянка'!C45+'Киевский Тополек'!C45+Кривошлыковский!C45+'Нижне Калиновский'!C45+Первомайский!C45+Пономаревский!C45+Поповский!C45+Россошанский!C45+Сариновский!C45+Сергеевский!C45+'Кашарский Тополек'!C45+Подтелковский!C45</f>
        <v>5015935.5699999994</v>
      </c>
      <c r="D45" s="17">
        <f>'III Интернацион.'!D45+Верхнекалин.!D45+Верхнемакеевский!D45+Верхнесвечник.!D45+Индустриальный!D45+'Кашарский Сказка'!D45+'Киевский Зарянка'!D45+'Киевский Тополек'!D45+Кривошлыковский!D45+'Нижне Калиновский'!D45+Первомайский!D45+Пономаревский!D45+Поповский!D45+Россошанский!D45+Сариновский!D45+Сергеевский!D45+'Кашарский Тополек'!D45+Подтелковский!D45</f>
        <v>5123235.5699999994</v>
      </c>
      <c r="E45" s="17">
        <f>'III Интернацион.'!E45+Верхнекалин.!E45+Верхнемакеевский!E45+Верхнесвечник.!E45+Индустриальный!E45+'Кашарский Сказка'!E45+'Киевский Зарянка'!E45+'Киевский Тополек'!E45+Кривошлыковский!E45+'Нижне Калиновский'!E45+Первомайский!E45+Пономаревский!E45+Поповский!E45+Россошанский!E45+Сариновский!E45+Сергеевский!E45+'Кашарский Тополек'!E45+Подтелковский!E45</f>
        <v>5598235.5699999994</v>
      </c>
    </row>
    <row r="46" spans="1:5" s="26" customFormat="1" ht="31.5">
      <c r="A46" s="24" t="s">
        <v>14</v>
      </c>
      <c r="B46" s="25">
        <v>213</v>
      </c>
      <c r="C46" s="17">
        <f>'III Интернацион.'!C46+Верхнекалин.!C46+Верхнемакеевский!C46+Верхнесвечник.!C46+Индустриальный!C46+'Кашарский Сказка'!C46+'Киевский Зарянка'!C46+'Киевский Тополек'!C46+Кривошлыковский!C46+'Нижне Калиновский'!C46+Первомайский!C46+Пономаревский!C46+Поповский!C46+Россошанский!C46+Сариновский!C46+Сергеевский!C46+'Кашарский Тополек'!C46+Подтелковский!C46</f>
        <v>0</v>
      </c>
      <c r="D46" s="17">
        <f>'III Интернацион.'!D46+Верхнекалин.!D46+Верхнемакеевский!D46+Верхнесвечник.!D46+Индустриальный!D46+'Кашарский Сказка'!D46+'Киевский Зарянка'!D46+'Киевский Тополек'!D46+Кривошлыковский!D46+'Нижне Калиновский'!D46+Первомайский!D46+Пономаревский!D46+Поповский!D46+Россошанский!D46+Сариновский!D46+Сергеевский!D46+'Кашарский Тополек'!D46+Подтелковский!D46</f>
        <v>0</v>
      </c>
      <c r="E46" s="17">
        <f>'III Интернацион.'!E46+Верхнекалин.!E46+Верхнемакеевский!E46+Верхнесвечник.!E46+Индустриальный!E46+'Кашарский Сказка'!E46+'Киевский Зарянка'!E46+'Киевский Тополек'!E46+Кривошлыковский!E46+'Нижне Калиновский'!E46+Первомайский!E46+Пономаревский!E46+Поповский!E46+Россошанский!E46+Сариновский!E46+Сергеевский!E46+'Кашарский Тополек'!E46+Подтелковский!E46</f>
        <v>0</v>
      </c>
    </row>
    <row r="47" spans="1:5" s="26" customFormat="1" ht="31.5">
      <c r="A47" s="24" t="s">
        <v>15</v>
      </c>
      <c r="B47" s="25">
        <v>213</v>
      </c>
      <c r="C47" s="17">
        <f>'III Интернацион.'!C47+Верхнекалин.!C47+Верхнемакеевский!C47+Верхнесвечник.!C47+Индустриальный!C47+'Кашарский Сказка'!C47+'Киевский Зарянка'!C47+'Киевский Тополек'!C47+Кривошлыковский!C47+'Нижне Калиновский'!C47+Первомайский!C47+Пономаревский!C47+Поповский!C47+Россошанский!C47+Сариновский!C47+Сергеевский!C47+'Кашарский Тополек'!C47+Подтелковский!C47</f>
        <v>0</v>
      </c>
      <c r="D47" s="17">
        <f>'III Интернацион.'!D47+Верхнекалин.!D47+Верхнемакеевский!D47+Верхнесвечник.!D47+Индустриальный!D47+'Кашарский Сказка'!D47+'Киевский Зарянка'!D47+'Киевский Тополек'!D47+Кривошлыковский!D47+'Нижне Калиновский'!D47+Первомайский!D47+Пономаревский!D47+Поповский!D47+Россошанский!D47+Сариновский!D47+Сергеевский!D47+'Кашарский Тополек'!D47+Подтелковский!D47</f>
        <v>0</v>
      </c>
      <c r="E47" s="17">
        <f>'III Интернацион.'!E47+Верхнекалин.!E47+Верхнемакеевский!E47+Верхнесвечник.!E47+Индустриальный!E47+'Кашарский Сказка'!E47+'Киевский Зарянка'!E47+'Киевский Тополек'!E47+Кривошлыковский!E47+'Нижне Калиновский'!E47+Первомайский!E47+Пономаревский!E47+Поповский!E47+Россошанский!E47+Сариновский!E47+Сергеевский!E47+'Кашарский Тополек'!E47+Подтелковский!E47</f>
        <v>0</v>
      </c>
    </row>
    <row r="48" spans="1:5" s="23" customFormat="1">
      <c r="A48" s="27" t="s">
        <v>23</v>
      </c>
      <c r="B48" s="21">
        <v>220</v>
      </c>
      <c r="C48" s="22">
        <f>C54+C60+C66+C72+C78+C84</f>
        <v>1877213.56</v>
      </c>
      <c r="D48" s="22">
        <f t="shared" ref="D48:E48" si="9">D54+D60+D66+D72+D78+D84</f>
        <v>1877213.56</v>
      </c>
      <c r="E48" s="22">
        <f t="shared" si="9"/>
        <v>1877213.56</v>
      </c>
    </row>
    <row r="49" spans="1:5" s="26" customFormat="1">
      <c r="A49" s="24" t="s">
        <v>19</v>
      </c>
      <c r="B49" s="25"/>
      <c r="C49" s="17"/>
      <c r="D49" s="17"/>
      <c r="E49" s="17"/>
    </row>
    <row r="50" spans="1:5" s="26" customFormat="1" ht="31.5">
      <c r="A50" s="24" t="s">
        <v>12</v>
      </c>
      <c r="B50" s="25">
        <v>220</v>
      </c>
      <c r="C50" s="17">
        <f>C56+C62+C68+C74+C80+C86</f>
        <v>395350</v>
      </c>
      <c r="D50" s="17">
        <f t="shared" ref="D50:E50" si="10">D56+D62+D68+D74+D80+D86</f>
        <v>395350</v>
      </c>
      <c r="E50" s="17">
        <f t="shared" si="10"/>
        <v>395350</v>
      </c>
    </row>
    <row r="51" spans="1:5" s="26" customFormat="1" ht="31.5">
      <c r="A51" s="24" t="s">
        <v>13</v>
      </c>
      <c r="B51" s="25">
        <v>220</v>
      </c>
      <c r="C51" s="17">
        <f t="shared" ref="C51:E53" si="11">C57+C63+C69+C75+C81+C87</f>
        <v>1481863.56</v>
      </c>
      <c r="D51" s="17">
        <f t="shared" si="11"/>
        <v>1481863.56</v>
      </c>
      <c r="E51" s="17">
        <f t="shared" si="11"/>
        <v>1481863.56</v>
      </c>
    </row>
    <row r="52" spans="1:5" s="26" customFormat="1" ht="31.5">
      <c r="A52" s="24" t="s">
        <v>14</v>
      </c>
      <c r="B52" s="25">
        <v>220</v>
      </c>
      <c r="C52" s="17">
        <f t="shared" si="11"/>
        <v>0</v>
      </c>
      <c r="D52" s="17">
        <f t="shared" si="11"/>
        <v>0</v>
      </c>
      <c r="E52" s="17">
        <f t="shared" si="11"/>
        <v>0</v>
      </c>
    </row>
    <row r="53" spans="1:5" s="26" customFormat="1" ht="31.5">
      <c r="A53" s="24" t="s">
        <v>15</v>
      </c>
      <c r="B53" s="25">
        <v>220</v>
      </c>
      <c r="C53" s="17">
        <f t="shared" si="11"/>
        <v>0</v>
      </c>
      <c r="D53" s="17">
        <f t="shared" si="11"/>
        <v>0</v>
      </c>
      <c r="E53" s="17">
        <f t="shared" si="11"/>
        <v>0</v>
      </c>
    </row>
    <row r="54" spans="1:5" s="23" customFormat="1">
      <c r="A54" s="27" t="s">
        <v>24</v>
      </c>
      <c r="B54" s="21">
        <v>221</v>
      </c>
      <c r="C54" s="22">
        <f>C56+C57+C58+C59</f>
        <v>285076.8</v>
      </c>
      <c r="D54" s="22">
        <f t="shared" ref="D54:E54" si="12">D56+D57+D58+D59</f>
        <v>285076.8</v>
      </c>
      <c r="E54" s="22">
        <f t="shared" si="12"/>
        <v>285076.8</v>
      </c>
    </row>
    <row r="55" spans="1:5" s="26" customFormat="1">
      <c r="A55" s="24" t="s">
        <v>19</v>
      </c>
      <c r="B55" s="25"/>
      <c r="C55" s="17"/>
      <c r="D55" s="17"/>
      <c r="E55" s="17"/>
    </row>
    <row r="56" spans="1:5" s="26" customFormat="1" ht="31.5">
      <c r="A56" s="24" t="s">
        <v>12</v>
      </c>
      <c r="B56" s="25">
        <v>221</v>
      </c>
      <c r="C56" s="17">
        <f>'III Интернацион.'!C56+Верхнекалин.!C56+Верхнемакеевский!C56+Верхнесвечник.!C56+Индустриальный!C56+'Кашарский Сказка'!C56+'Киевский Зарянка'!C56+'Киевский Тополек'!C56+Кривошлыковский!C56+'Нижне Калиновский'!C56+Первомайский!C56+Пономаревский!C56+Поповский!C56+Россошанский!C56+Сариновский!C56+Сергеевский!C56+'Кашарский Тополек'!C56+Подтелковский!C56</f>
        <v>0</v>
      </c>
      <c r="D56" s="17">
        <f>'III Интернацион.'!D56+Верхнекалин.!D56+Верхнемакеевский!D56+Верхнесвечник.!D56+Индустриальный!D56+'Кашарский Сказка'!D56+'Киевский Зарянка'!D56+'Киевский Тополек'!D56+Кривошлыковский!D56+'Нижне Калиновский'!D56+Первомайский!D56+Пономаревский!D56+Поповский!D56+Россошанский!D56+Сариновский!D56+Сергеевский!D56+'Кашарский Тополек'!D56+Подтелковский!D56</f>
        <v>0</v>
      </c>
      <c r="E56" s="17">
        <f>'III Интернацион.'!E56+Верхнекалин.!E56+Верхнемакеевский!E56+Верхнесвечник.!E56+Индустриальный!E56+'Кашарский Сказка'!E56+'Киевский Зарянка'!E56+'Киевский Тополек'!E56+Кривошлыковский!E56+'Нижне Калиновский'!E56+Первомайский!E56+Пономаревский!E56+Поповский!E56+Россошанский!E56+Сариновский!E56+Сергеевский!E56+'Кашарский Тополек'!E56+Подтелковский!E56</f>
        <v>0</v>
      </c>
    </row>
    <row r="57" spans="1:5" s="26" customFormat="1" ht="31.5">
      <c r="A57" s="24" t="s">
        <v>13</v>
      </c>
      <c r="B57" s="25">
        <v>221</v>
      </c>
      <c r="C57" s="17">
        <f>'III Интернацион.'!C57+Верхнекалин.!C57+Верхнемакеевский!C57+Верхнесвечник.!C57+Индустриальный!C57+'Кашарский Сказка'!C57+'Киевский Зарянка'!C57+'Киевский Тополек'!C57+Кривошлыковский!C57+'Нижне Калиновский'!C57+Первомайский!C57+Пономаревский!C57+Поповский!C57+Россошанский!C57+Сариновский!C57+Сергеевский!C57+'Кашарский Тополек'!C57+Подтелковский!C57</f>
        <v>285076.8</v>
      </c>
      <c r="D57" s="17">
        <f>'III Интернацион.'!D57+Верхнекалин.!D57+Верхнемакеевский!D57+Верхнесвечник.!D57+Индустриальный!D57+'Кашарский Сказка'!D57+'Киевский Зарянка'!D57+'Киевский Тополек'!D57+Кривошлыковский!D57+'Нижне Калиновский'!D57+Первомайский!D57+Пономаревский!D57+Поповский!D57+Россошанский!D57+Сариновский!D57+Сергеевский!D57+'Кашарский Тополек'!D57+Подтелковский!D57</f>
        <v>285076.8</v>
      </c>
      <c r="E57" s="17">
        <f>D57</f>
        <v>285076.8</v>
      </c>
    </row>
    <row r="58" spans="1:5" s="26" customFormat="1" ht="31.5">
      <c r="A58" s="24" t="s">
        <v>14</v>
      </c>
      <c r="B58" s="25">
        <v>221</v>
      </c>
      <c r="C58" s="17">
        <f>'III Интернацион.'!C58+Верхнекалин.!C58+Верхнемакеевский!C58+Верхнесвечник.!C58+Индустриальный!C58+'Кашарский Сказка'!C58+'Киевский Зарянка'!C58+'Киевский Тополек'!C58+Кривошлыковский!C58+'Нижне Калиновский'!C58+Первомайский!C58+Пономаревский!C58+Поповский!C58+Россошанский!C58+Сариновский!C58+Сергеевский!C58+'Кашарский Тополек'!C58+Подтелковский!C58</f>
        <v>0</v>
      </c>
      <c r="D58" s="17">
        <f>'III Интернацион.'!D58+Верхнекалин.!D58+Верхнемакеевский!D58+Верхнесвечник.!D58+Индустриальный!D58+'Кашарский Сказка'!D58+'Киевский Зарянка'!D58+'Киевский Тополек'!D58+Кривошлыковский!D58+'Нижне Калиновский'!D58+Первомайский!D58+Пономаревский!D58+Поповский!D58+Россошанский!D58+Сариновский!D58+Сергеевский!D58+'Кашарский Тополек'!D58+Подтелковский!D58</f>
        <v>0</v>
      </c>
      <c r="E58" s="17">
        <f>'III Интернацион.'!E58+Верхнекалин.!E58+Верхнемакеевский!E58+Верхнесвечник.!E58+Индустриальный!E58+'Кашарский Сказка'!E58+'Киевский Зарянка'!E58+'Киевский Тополек'!E58+Кривошлыковский!E58+'Нижне Калиновский'!E58+Первомайский!E58+Пономаревский!E58+Поповский!E58+Россошанский!E58+Сариновский!E58+Сергеевский!E58+'Кашарский Тополек'!E58+Подтелковский!E58</f>
        <v>0</v>
      </c>
    </row>
    <row r="59" spans="1:5" s="26" customFormat="1" ht="31.5">
      <c r="A59" s="24" t="s">
        <v>15</v>
      </c>
      <c r="B59" s="25">
        <v>221</v>
      </c>
      <c r="C59" s="17">
        <f>'III Интернацион.'!C59+Верхнекалин.!C59+Верхнемакеевский!C59+Верхнесвечник.!C59+Индустриальный!C59+'Кашарский Сказка'!C59+'Киевский Зарянка'!C59+'Киевский Тополек'!C59+Кривошлыковский!C59+'Нижне Калиновский'!C59+Первомайский!C59+Пономаревский!C59+Поповский!C59+Россошанский!C59+Сариновский!C59+Сергеевский!C59+'Кашарский Тополек'!C59+Подтелковский!C59</f>
        <v>0</v>
      </c>
      <c r="D59" s="17">
        <f>'III Интернацион.'!D59+Верхнекалин.!D59+Верхнемакеевский!D59+Верхнесвечник.!D59+Индустриальный!D59+'Кашарский Сказка'!D59+'Киевский Зарянка'!D59+'Киевский Тополек'!D59+Кривошлыковский!D59+'Нижне Калиновский'!D59+Первомайский!D59+Пономаревский!D59+Поповский!D59+Россошанский!D59+Сариновский!D59+Сергеевский!D59+'Кашарский Тополек'!D59+Подтелковский!D59</f>
        <v>0</v>
      </c>
      <c r="E59" s="17">
        <f>'III Интернацион.'!E59+Верхнекалин.!E59+Верхнемакеевский!E59+Верхнесвечник.!E59+Индустриальный!E59+'Кашарский Сказка'!E59+'Киевский Зарянка'!E59+'Киевский Тополек'!E59+Кривошлыковский!E59+'Нижне Калиновский'!E59+Первомайский!E59+Пономаревский!E59+Поповский!E59+Россошанский!E59+Сариновский!E59+Сергеевский!E59+'Кашарский Тополек'!E59+Подтелковский!E59</f>
        <v>0</v>
      </c>
    </row>
    <row r="60" spans="1:5" s="23" customFormat="1">
      <c r="A60" s="27" t="s">
        <v>25</v>
      </c>
      <c r="B60" s="21">
        <v>222</v>
      </c>
      <c r="C60" s="22">
        <f>C62+C63+C64+C65</f>
        <v>0</v>
      </c>
      <c r="D60" s="22">
        <f t="shared" ref="D60:E60" si="13">D62+D63+D64+D65</f>
        <v>0</v>
      </c>
      <c r="E60" s="22">
        <f t="shared" si="13"/>
        <v>0</v>
      </c>
    </row>
    <row r="61" spans="1:5" s="26" customFormat="1">
      <c r="A61" s="24" t="s">
        <v>19</v>
      </c>
      <c r="B61" s="25"/>
      <c r="C61" s="17"/>
      <c r="D61" s="17"/>
      <c r="E61" s="17"/>
    </row>
    <row r="62" spans="1:5" s="26" customFormat="1" ht="31.5">
      <c r="A62" s="24" t="s">
        <v>12</v>
      </c>
      <c r="B62" s="25">
        <v>222</v>
      </c>
      <c r="C62" s="17">
        <f>'III Интернацион.'!C62+Верхнекалин.!C62+Верхнемакеевский!C62+Верхнесвечник.!C62+Индустриальный!C62+'Кашарский Сказка'!C62+'Киевский Зарянка'!C62+'Киевский Тополек'!C62+Кривошлыковский!C62+'Нижне Калиновский'!C62+Первомайский!C62+Пономаревский!C62+Поповский!C62+Россошанский!C62+Сариновский!C62+Сергеевский!C62+'Кашарский Тополек'!C62+Подтелковский!C62</f>
        <v>0</v>
      </c>
      <c r="D62" s="17">
        <f>'III Интернацион.'!D62+Верхнекалин.!D62+Верхнемакеевский!D62+Верхнесвечник.!D62+Индустриальный!D62+'Кашарский Сказка'!D62+'Киевский Зарянка'!D62+'Киевский Тополек'!D62+Кривошлыковский!D62+'Нижне Калиновский'!D62+Первомайский!D62+Пономаревский!D62+Поповский!D62+Россошанский!D62+Сариновский!D62+Сергеевский!D62+'Кашарский Тополек'!D62+Подтелковский!D62</f>
        <v>0</v>
      </c>
      <c r="E62" s="17">
        <f>'III Интернацион.'!E62+Верхнекалин.!E62+Верхнемакеевский!E62+Верхнесвечник.!E62+Индустриальный!E62+'Кашарский Сказка'!E62+'Киевский Зарянка'!E62+'Киевский Тополек'!E62+Кривошлыковский!E62+'Нижне Калиновский'!E62+Первомайский!E62+Пономаревский!E62+Поповский!E62+Россошанский!E62+Сариновский!E62+Сергеевский!E62+'Кашарский Тополек'!E62+Подтелковский!E62</f>
        <v>0</v>
      </c>
    </row>
    <row r="63" spans="1:5" s="26" customFormat="1" ht="31.5">
      <c r="A63" s="24" t="s">
        <v>13</v>
      </c>
      <c r="B63" s="25">
        <v>222</v>
      </c>
      <c r="C63" s="17">
        <f>'III Интернацион.'!C63+Верхнекалин.!C63+Верхнемакеевский!C63+Верхнесвечник.!C63+Индустриальный!C63+'Кашарский Сказка'!C63+'Киевский Зарянка'!C63+'Киевский Тополек'!C63+Кривошлыковский!C63+'Нижне Калиновский'!C63+Первомайский!C63+Пономаревский!C63+Поповский!C63+Россошанский!C63+Сариновский!C63+Сергеевский!C63+'Кашарский Тополек'!C63+Подтелковский!C63</f>
        <v>0</v>
      </c>
      <c r="D63" s="17">
        <f>'III Интернацион.'!D63+Верхнекалин.!D63+Верхнемакеевский!D63+Верхнесвечник.!D63+Индустриальный!D63+'Кашарский Сказка'!D63+'Киевский Зарянка'!D63+'Киевский Тополек'!D63+Кривошлыковский!D63+'Нижне Калиновский'!D63+Первомайский!D63+Пономаревский!D63+Поповский!D63+Россошанский!D63+Сариновский!D63+Сергеевский!D63+'Кашарский Тополек'!D63+Подтелковский!D63</f>
        <v>0</v>
      </c>
      <c r="E63" s="17">
        <f>'III Интернацион.'!E63+Верхнекалин.!E63+Верхнемакеевский!E63+Верхнесвечник.!E63+Индустриальный!E63+'Кашарский Сказка'!E63+'Киевский Зарянка'!E63+'Киевский Тополек'!E63+Кривошлыковский!E63+'Нижне Калиновский'!E63+Первомайский!E63+Пономаревский!E63+Поповский!E63+Россошанский!E63+Сариновский!E63+Сергеевский!E63+'Кашарский Тополек'!E63+Подтелковский!E63</f>
        <v>0</v>
      </c>
    </row>
    <row r="64" spans="1:5" s="26" customFormat="1" ht="31.5">
      <c r="A64" s="24" t="s">
        <v>14</v>
      </c>
      <c r="B64" s="25">
        <v>222</v>
      </c>
      <c r="C64" s="17">
        <f>'III Интернацион.'!C64+Верхнекалин.!C64+Верхнемакеевский!C64+Верхнесвечник.!C64+Индустриальный!C64+'Кашарский Сказка'!C64+'Киевский Зарянка'!C64+'Киевский Тополек'!C64+Кривошлыковский!C64+'Нижне Калиновский'!C64+Первомайский!C64+Пономаревский!C64+Поповский!C64+Россошанский!C64+Сариновский!C64+Сергеевский!C64+'Кашарский Тополек'!C64+Подтелковский!C64</f>
        <v>0</v>
      </c>
      <c r="D64" s="17">
        <f>'III Интернацион.'!D64+Верхнекалин.!D64+Верхнемакеевский!D64+Верхнесвечник.!D64+Индустриальный!D64+'Кашарский Сказка'!D64+'Киевский Зарянка'!D64+'Киевский Тополек'!D64+Кривошлыковский!D64+'Нижне Калиновский'!D64+Первомайский!D64+Пономаревский!D64+Поповский!D64+Россошанский!D64+Сариновский!D64+Сергеевский!D64+'Кашарский Тополек'!D64+Подтелковский!D64</f>
        <v>0</v>
      </c>
      <c r="E64" s="17">
        <f>'III Интернацион.'!E64+Верхнекалин.!E64+Верхнемакеевский!E64+Верхнесвечник.!E64+Индустриальный!E64+'Кашарский Сказка'!E64+'Киевский Зарянка'!E64+'Киевский Тополек'!E64+Кривошлыковский!E64+'Нижне Калиновский'!E64+Первомайский!E64+Пономаревский!E64+Поповский!E64+Россошанский!E64+Сариновский!E64+Сергеевский!E64+'Кашарский Тополек'!E64+Подтелковский!E64</f>
        <v>0</v>
      </c>
    </row>
    <row r="65" spans="1:5" s="26" customFormat="1" ht="31.5">
      <c r="A65" s="24" t="s">
        <v>15</v>
      </c>
      <c r="B65" s="25">
        <v>222</v>
      </c>
      <c r="C65" s="17">
        <f>'III Интернацион.'!C65+Верхнекалин.!C65+Верхнемакеевский!C65+Верхнесвечник.!C65+Индустриальный!C65+'Кашарский Сказка'!C65+'Киевский Зарянка'!C65+'Киевский Тополек'!C65+Кривошлыковский!C65+'Нижне Калиновский'!C65+Первомайский!C65+Пономаревский!C65+Поповский!C65+Россошанский!C65+Сариновский!C65+Сергеевский!C65+'Кашарский Тополек'!C65+Подтелковский!C65</f>
        <v>0</v>
      </c>
      <c r="D65" s="17">
        <f>'III Интернацион.'!D65+Верхнекалин.!D65+Верхнемакеевский!D65+Верхнесвечник.!D65+Индустриальный!D65+'Кашарский Сказка'!D65+'Киевский Зарянка'!D65+'Киевский Тополек'!D65+Кривошлыковский!D65+'Нижне Калиновский'!D65+Первомайский!D65+Пономаревский!D65+Поповский!D65+Россошанский!D65+Сариновский!D65+Сергеевский!D65+'Кашарский Тополек'!D65+Подтелковский!D65</f>
        <v>0</v>
      </c>
      <c r="E65" s="17">
        <f>'III Интернацион.'!E65+Верхнекалин.!E65+Верхнемакеевский!E65+Верхнесвечник.!E65+Индустриальный!E65+'Кашарский Сказка'!E65+'Киевский Зарянка'!E65+'Киевский Тополек'!E65+Кривошлыковский!E65+'Нижне Калиновский'!E65+Первомайский!E65+Пономаревский!E65+Поповский!E65+Россошанский!E65+Сариновский!E65+Сергеевский!E65+'Кашарский Тополек'!E65+Подтелковский!E65</f>
        <v>0</v>
      </c>
    </row>
    <row r="66" spans="1:5" s="23" customFormat="1">
      <c r="A66" s="27" t="s">
        <v>26</v>
      </c>
      <c r="B66" s="21">
        <v>223</v>
      </c>
      <c r="C66" s="22">
        <f>C68+C69+C70+C71</f>
        <v>395350</v>
      </c>
      <c r="D66" s="22">
        <f t="shared" ref="D66:E66" si="14">D68+D69+D70+D71</f>
        <v>395350</v>
      </c>
      <c r="E66" s="22">
        <f t="shared" si="14"/>
        <v>395350</v>
      </c>
    </row>
    <row r="67" spans="1:5" s="26" customFormat="1">
      <c r="A67" s="24" t="s">
        <v>19</v>
      </c>
      <c r="B67" s="25"/>
      <c r="C67" s="17"/>
      <c r="D67" s="17"/>
      <c r="E67" s="17"/>
    </row>
    <row r="68" spans="1:5" s="26" customFormat="1" ht="31.5">
      <c r="A68" s="24" t="s">
        <v>12</v>
      </c>
      <c r="B68" s="25">
        <v>223</v>
      </c>
      <c r="C68" s="17">
        <f>'III Интернацион.'!C68+Верхнекалин.!C68+Верхнемакеевский!C68+Верхнесвечник.!C68+Индустриальный!C68+'Кашарский Сказка'!C68+'Киевский Зарянка'!C68+'Киевский Тополек'!C68+Кривошлыковский!C68+'Нижне Калиновский'!C68+Первомайский!C68+Пономаревский!C68+Поповский!C68+Россошанский!C68+Сариновский!C68+Сергеевский!C68+'Кашарский Тополек'!C68+Подтелковский!C68</f>
        <v>395350</v>
      </c>
      <c r="D68" s="17">
        <f>'III Интернацион.'!D68+Верхнекалин.!D68+Верхнемакеевский!D68+Верхнесвечник.!D68+Индустриальный!D68+'Кашарский Сказка'!D68+'Киевский Зарянка'!D68+'Киевский Тополек'!D68+Кривошлыковский!D68+'Нижне Калиновский'!D68+Первомайский!D68+Пономаревский!D68+Поповский!D68+Россошанский!D68+Сариновский!D68+Сергеевский!D68+'Кашарский Тополек'!D68+Подтелковский!D68</f>
        <v>395350</v>
      </c>
      <c r="E68" s="17">
        <f>'III Интернацион.'!E68+Верхнекалин.!E68+Верхнемакеевский!E68+Верхнесвечник.!E68+Индустриальный!E68+'Кашарский Сказка'!E68+'Киевский Зарянка'!E68+'Киевский Тополек'!E68+Кривошлыковский!E68+'Нижне Калиновский'!E68+Первомайский!E68+Пономаревский!E68+Поповский!E68+Россошанский!E68+Сариновский!E68+Сергеевский!E68+'Кашарский Тополек'!E68+Подтелковский!E68</f>
        <v>395350</v>
      </c>
    </row>
    <row r="69" spans="1:5" s="26" customFormat="1" ht="31.5">
      <c r="A69" s="24" t="s">
        <v>13</v>
      </c>
      <c r="B69" s="25">
        <v>223</v>
      </c>
      <c r="C69" s="17">
        <f>'III Интернацион.'!C69+Верхнекалин.!C69+Верхнемакеевский!C69+Верхнесвечник.!C69+Индустриальный!C69+'Кашарский Сказка'!C69+'Киевский Зарянка'!C69+'Киевский Тополек'!C69+Кривошлыковский!C69+'Нижне Калиновский'!C69+Первомайский!C69+Пономаревский!C69+Поповский!C69+Россошанский!C69+Сариновский!C69+Сергеевский!C69+'Кашарский Тополек'!C69+Подтелковский!C69</f>
        <v>0</v>
      </c>
      <c r="D69" s="17">
        <f>'III Интернацион.'!D69+Верхнекалин.!D69+Верхнемакеевский!D69+Верхнесвечник.!D69+Индустриальный!D69+'Кашарский Сказка'!D69+'Киевский Зарянка'!D69+'Киевский Тополек'!D69+Кривошлыковский!D69+'Нижне Калиновский'!D69+Первомайский!D69+Пономаревский!D69+Поповский!D69+Россошанский!D69+Сариновский!D69+Сергеевский!D69+'Кашарский Тополек'!D69+Подтелковский!D69</f>
        <v>0</v>
      </c>
      <c r="E69" s="17">
        <f>'III Интернацион.'!E69+Верхнекалин.!E69+Верхнемакеевский!E69+Верхнесвечник.!E69+Индустриальный!E69+'Кашарский Сказка'!E69+'Киевский Зарянка'!E69+'Киевский Тополек'!E69+Кривошлыковский!E69+'Нижне Калиновский'!E69+Первомайский!E69+Пономаревский!E69+Поповский!E69+Россошанский!E69+Сариновский!E69+Сергеевский!E69+'Кашарский Тополек'!E69+Подтелковский!E69</f>
        <v>0</v>
      </c>
    </row>
    <row r="70" spans="1:5" s="26" customFormat="1" ht="31.5">
      <c r="A70" s="24" t="s">
        <v>14</v>
      </c>
      <c r="B70" s="25">
        <v>223</v>
      </c>
      <c r="C70" s="17">
        <f>'III Интернацион.'!C70+Верхнекалин.!C70+Верхнемакеевский!C70+Верхнесвечник.!C70+Индустриальный!C70+'Кашарский Сказка'!C70+'Киевский Зарянка'!C70+'Киевский Тополек'!C70+Кривошлыковский!C70+'Нижне Калиновский'!C70+Первомайский!C70+Пономаревский!C70+Поповский!C70+Россошанский!C70+Сариновский!C70+Сергеевский!C70+'Кашарский Тополек'!C70+Подтелковский!C70</f>
        <v>0</v>
      </c>
      <c r="D70" s="17">
        <f>'III Интернацион.'!D70+Верхнекалин.!D70+Верхнемакеевский!D70+Верхнесвечник.!D70+Индустриальный!D70+'Кашарский Сказка'!D70+'Киевский Зарянка'!D70+'Киевский Тополек'!D70+Кривошлыковский!D70+'Нижне Калиновский'!D70+Первомайский!D70+Пономаревский!D70+Поповский!D70+Россошанский!D70+Сариновский!D70+Сергеевский!D70+'Кашарский Тополек'!D70+Подтелковский!D70</f>
        <v>0</v>
      </c>
      <c r="E70" s="17">
        <f>'III Интернацион.'!E70+Верхнекалин.!E70+Верхнемакеевский!E70+Верхнесвечник.!E70+Индустриальный!E70+'Кашарский Сказка'!E70+'Киевский Зарянка'!E70+'Киевский Тополек'!E70+Кривошлыковский!E70+'Нижне Калиновский'!E70+Первомайский!E70+Пономаревский!E70+Поповский!E70+Россошанский!E70+Сариновский!E70+Сергеевский!E70+'Кашарский Тополек'!E70+Подтелковский!E70</f>
        <v>0</v>
      </c>
    </row>
    <row r="71" spans="1:5" s="26" customFormat="1" ht="31.5">
      <c r="A71" s="24" t="s">
        <v>15</v>
      </c>
      <c r="B71" s="25">
        <v>223</v>
      </c>
      <c r="C71" s="17">
        <f>'III Интернацион.'!C71+Верхнекалин.!C71+Верхнемакеевский!C71+Верхнесвечник.!C71+Индустриальный!C71+'Кашарский Сказка'!C71+'Киевский Зарянка'!C71+'Киевский Тополек'!C71+Кривошлыковский!C71+'Нижне Калиновский'!C71+Первомайский!C71+Пономаревский!C71+Поповский!C71+Россошанский!C71+Сариновский!C71+Сергеевский!C71+'Кашарский Тополек'!C71+Подтелковский!C71</f>
        <v>0</v>
      </c>
      <c r="D71" s="17">
        <f>'III Интернацион.'!D71+Верхнекалин.!D71+Верхнемакеевский!D71+Верхнесвечник.!D71+Индустриальный!D71+'Кашарский Сказка'!D71+'Киевский Зарянка'!D71+'Киевский Тополек'!D71+Кривошлыковский!D71+'Нижне Калиновский'!D71+Первомайский!D71+Пономаревский!D71+Поповский!D71+Россошанский!D71+Сариновский!D71+Сергеевский!D71+'Кашарский Тополек'!D71+Подтелковский!D71</f>
        <v>0</v>
      </c>
      <c r="E71" s="17">
        <f>'III Интернацион.'!E71+Верхнекалин.!E71+Верхнемакеевский!E71+Верхнесвечник.!E71+Индустриальный!E71+'Кашарский Сказка'!E71+'Киевский Зарянка'!E71+'Киевский Тополек'!E71+Кривошлыковский!E71+'Нижне Калиновский'!E71+Первомайский!E71+Пономаревский!E71+Поповский!E71+Россошанский!E71+Сариновский!E71+Сергеевский!E71+'Кашарский Тополек'!E71+Подтелковский!E71</f>
        <v>0</v>
      </c>
    </row>
    <row r="72" spans="1:5" s="23" customFormat="1" ht="31.5">
      <c r="A72" s="27" t="s">
        <v>27</v>
      </c>
      <c r="B72" s="21">
        <v>224</v>
      </c>
      <c r="C72" s="22">
        <f>C74+C75+C76+C77</f>
        <v>0</v>
      </c>
      <c r="D72" s="22">
        <f t="shared" ref="D72:E72" si="15">D74+D75+D76+D77</f>
        <v>0</v>
      </c>
      <c r="E72" s="22">
        <f t="shared" si="15"/>
        <v>0</v>
      </c>
    </row>
    <row r="73" spans="1:5" s="26" customFormat="1">
      <c r="A73" s="24" t="s">
        <v>19</v>
      </c>
      <c r="B73" s="25"/>
      <c r="C73" s="17"/>
      <c r="D73" s="17"/>
      <c r="E73" s="17"/>
    </row>
    <row r="74" spans="1:5" s="26" customFormat="1" ht="31.5">
      <c r="A74" s="24" t="s">
        <v>12</v>
      </c>
      <c r="B74" s="25">
        <v>224</v>
      </c>
      <c r="C74" s="17">
        <f>'III Интернацион.'!C74+Верхнекалин.!C74+Верхнемакеевский!C74+Верхнесвечник.!C74+Индустриальный!C74+'Кашарский Сказка'!C74+'Киевский Зарянка'!C74+'Киевский Тополек'!C74+Кривошлыковский!C74+'Нижне Калиновский'!C74+Первомайский!C74+Пономаревский!C74+Поповский!C74+Россошанский!C74+Сариновский!C74+Сергеевский!C74+'Кашарский Тополек'!C74+Подтелковский!C74</f>
        <v>0</v>
      </c>
      <c r="D74" s="17">
        <f>'III Интернацион.'!D74+Верхнекалин.!D74+Верхнемакеевский!D74+Верхнесвечник.!D74+Индустриальный!D74+'Кашарский Сказка'!D74+'Киевский Зарянка'!D74+'Киевский Тополек'!D74+Кривошлыковский!D74+'Нижне Калиновский'!D74+Первомайский!D74+Пономаревский!D74+Поповский!D74+Россошанский!D74+Сариновский!D74+Сергеевский!D74+'Кашарский Тополек'!D74+Подтелковский!D74</f>
        <v>0</v>
      </c>
      <c r="E74" s="17">
        <f>'III Интернацион.'!E74+Верхнекалин.!E74+Верхнемакеевский!E74+Верхнесвечник.!E74+Индустриальный!E74+'Кашарский Сказка'!E74+'Киевский Зарянка'!E74+'Киевский Тополек'!E74+Кривошлыковский!E74+'Нижне Калиновский'!E74+Первомайский!E74+Пономаревский!E74+Поповский!E74+Россошанский!E74+Сариновский!E74+Сергеевский!E74+'Кашарский Тополек'!E74+Подтелковский!E74</f>
        <v>0</v>
      </c>
    </row>
    <row r="75" spans="1:5" s="26" customFormat="1" ht="31.5">
      <c r="A75" s="24" t="s">
        <v>13</v>
      </c>
      <c r="B75" s="25">
        <v>224</v>
      </c>
      <c r="C75" s="17">
        <f>'III Интернацион.'!C75+Верхнекалин.!C75+Верхнемакеевский!C75+Верхнесвечник.!C75+Индустриальный!C75+'Кашарский Сказка'!C75+'Киевский Зарянка'!C75+'Киевский Тополек'!C75+Кривошлыковский!C75+'Нижне Калиновский'!C75+Первомайский!C75+Пономаревский!C75+Поповский!C75+Россошанский!C75+Сариновский!C75+Сергеевский!C75+'Кашарский Тополек'!C75+Подтелковский!C75</f>
        <v>0</v>
      </c>
      <c r="D75" s="17">
        <f>'III Интернацион.'!D75+Верхнекалин.!D75+Верхнемакеевский!D75+Верхнесвечник.!D75+Индустриальный!D75+'Кашарский Сказка'!D75+'Киевский Зарянка'!D75+'Киевский Тополек'!D75+Кривошлыковский!D75+'Нижне Калиновский'!D75+Первомайский!D75+Пономаревский!D75+Поповский!D75+Россошанский!D75+Сариновский!D75+Сергеевский!D75+'Кашарский Тополек'!D75+Подтелковский!D75</f>
        <v>0</v>
      </c>
      <c r="E75" s="17">
        <f>'III Интернацион.'!E75+Верхнекалин.!E75+Верхнемакеевский!E75+Верхнесвечник.!E75+Индустриальный!E75+'Кашарский Сказка'!E75+'Киевский Зарянка'!E75+'Киевский Тополек'!E75+Кривошлыковский!E75+'Нижне Калиновский'!E75+Первомайский!E75+Пономаревский!E75+Поповский!E75+Россошанский!E75+Сариновский!E75+Сергеевский!E75+'Кашарский Тополек'!E75+Подтелковский!E75</f>
        <v>0</v>
      </c>
    </row>
    <row r="76" spans="1:5" s="26" customFormat="1" ht="31.5">
      <c r="A76" s="24" t="s">
        <v>14</v>
      </c>
      <c r="B76" s="25">
        <v>224</v>
      </c>
      <c r="C76" s="17">
        <f>'III Интернацион.'!C76+Верхнекалин.!C76+Верхнемакеевский!C76+Верхнесвечник.!C76+Индустриальный!C76+'Кашарский Сказка'!C76+'Киевский Зарянка'!C76+'Киевский Тополек'!C76+Кривошлыковский!C76+'Нижне Калиновский'!C76+Первомайский!C76+Пономаревский!C76+Поповский!C76+Россошанский!C76+Сариновский!C76+Сергеевский!C76+'Кашарский Тополек'!C76+Подтелковский!C76</f>
        <v>0</v>
      </c>
      <c r="D76" s="17">
        <f>'III Интернацион.'!D76+Верхнекалин.!D76+Верхнемакеевский!D76+Верхнесвечник.!D76+Индустриальный!D76+'Кашарский Сказка'!D76+'Киевский Зарянка'!D76+'Киевский Тополек'!D76+Кривошлыковский!D76+'Нижне Калиновский'!D76+Первомайский!D76+Пономаревский!D76+Поповский!D76+Россошанский!D76+Сариновский!D76+Сергеевский!D76+'Кашарский Тополек'!D76+Подтелковский!D76</f>
        <v>0</v>
      </c>
      <c r="E76" s="17">
        <f>'III Интернацион.'!E76+Верхнекалин.!E76+Верхнемакеевский!E76+Верхнесвечник.!E76+Индустриальный!E76+'Кашарский Сказка'!E76+'Киевский Зарянка'!E76+'Киевский Тополек'!E76+Кривошлыковский!E76+'Нижне Калиновский'!E76+Первомайский!E76+Пономаревский!E76+Поповский!E76+Россошанский!E76+Сариновский!E76+Сергеевский!E76+'Кашарский Тополек'!E76+Подтелковский!E76</f>
        <v>0</v>
      </c>
    </row>
    <row r="77" spans="1:5" s="26" customFormat="1" ht="31.5">
      <c r="A77" s="24" t="s">
        <v>15</v>
      </c>
      <c r="B77" s="25">
        <v>224</v>
      </c>
      <c r="C77" s="17">
        <f>'III Интернацион.'!C77+Верхнекалин.!C77+Верхнемакеевский!C77+Верхнесвечник.!C77+Индустриальный!C77+'Кашарский Сказка'!C77+'Киевский Зарянка'!C77+'Киевский Тополек'!C77+Кривошлыковский!C77+'Нижне Калиновский'!C77+Первомайский!C77+Пономаревский!C77+Поповский!C77+Россошанский!C77+Сариновский!C77+Сергеевский!C77+'Кашарский Тополек'!C77+Подтелковский!C77</f>
        <v>0</v>
      </c>
      <c r="D77" s="17">
        <f>'III Интернацион.'!D77+Верхнекалин.!D77+Верхнемакеевский!D77+Верхнесвечник.!D77+Индустриальный!D77+'Кашарский Сказка'!D77+'Киевский Зарянка'!D77+'Киевский Тополек'!D77+Кривошлыковский!D77+'Нижне Калиновский'!D77+Первомайский!D77+Пономаревский!D77+Поповский!D77+Россошанский!D77+Сариновский!D77+Сергеевский!D77+'Кашарский Тополек'!D77+Подтелковский!D77</f>
        <v>0</v>
      </c>
      <c r="E77" s="17">
        <f>'III Интернацион.'!E77+Верхнекалин.!E77+Верхнемакеевский!E77+Верхнесвечник.!E77+Индустриальный!E77+'Кашарский Сказка'!E77+'Киевский Зарянка'!E77+'Киевский Тополек'!E77+Кривошлыковский!E77+'Нижне Калиновский'!E77+Первомайский!E77+Пономаревский!E77+Поповский!E77+Россошанский!E77+Сариновский!E77+Сергеевский!E77+'Кашарский Тополек'!E77+Подтелковский!E77</f>
        <v>0</v>
      </c>
    </row>
    <row r="78" spans="1:5" s="23" customFormat="1" ht="31.5">
      <c r="A78" s="27" t="s">
        <v>28</v>
      </c>
      <c r="B78" s="21">
        <v>225</v>
      </c>
      <c r="C78" s="22">
        <f>C80+C81+C82+C83</f>
        <v>0</v>
      </c>
      <c r="D78" s="22">
        <f t="shared" ref="D78:E78" si="16">D80+D81+D82+D83</f>
        <v>0</v>
      </c>
      <c r="E78" s="22">
        <f t="shared" si="16"/>
        <v>0</v>
      </c>
    </row>
    <row r="79" spans="1:5" s="26" customFormat="1">
      <c r="A79" s="24" t="s">
        <v>19</v>
      </c>
      <c r="B79" s="25"/>
      <c r="C79" s="17"/>
      <c r="E79" s="17"/>
    </row>
    <row r="80" spans="1:5" s="26" customFormat="1" ht="31.5">
      <c r="A80" s="24" t="s">
        <v>12</v>
      </c>
      <c r="B80" s="25">
        <v>225</v>
      </c>
      <c r="C80" s="17">
        <f>'III Интернацион.'!C80+Верхнекалин.!C80+Верхнемакеевский!C80+Верхнесвечник.!C80+Индустриальный!C80+'Кашарский Сказка'!C80+'Киевский Зарянка'!C80+'Киевский Тополек'!C80+Кривошлыковский!C80+'Нижне Калиновский'!C80+Первомайский!C80+Пономаревский!C80+Поповский!C80+Россошанский!C80+Сариновский!C80+Сергеевский!C80+'Кашарский Тополек'!C80+Подтелковский!C80</f>
        <v>0</v>
      </c>
      <c r="D80" s="17">
        <f>'III Интернацион.'!D80+Верхнекалин.!D80+Верхнемакеевский!D80+Верхнесвечник.!D80+Индустриальный!D80+'Кашарский Сказка'!D80+'Киевский Зарянка'!D80+'Киевский Тополек'!D80+Кривошлыковский!D80+'Нижне Калиновский'!D80+Первомайский!D80+Пономаревский!D80+Поповский!D80+Россошанский!D80+Сариновский!D80+Сергеевский!D80+'Кашарский Тополек'!D80+Подтелковский!D80</f>
        <v>0</v>
      </c>
      <c r="E80" s="17">
        <f>'III Интернацион.'!E80+Верхнекалин.!E80+Верхнемакеевский!E80+Верхнесвечник.!E80+Индустриальный!E80+'Кашарский Сказка'!E80+'Киевский Зарянка'!E80+'Киевский Тополек'!E80+Кривошлыковский!E80+'Нижне Калиновский'!E80+Первомайский!E80+Пономаревский!E80+Поповский!E80+Россошанский!E80+Сариновский!E80+Сергеевский!E80+'Кашарский Тополек'!E80+Подтелковский!E80</f>
        <v>0</v>
      </c>
    </row>
    <row r="81" spans="1:5" s="26" customFormat="1" ht="31.5">
      <c r="A81" s="24" t="s">
        <v>13</v>
      </c>
      <c r="B81" s="25">
        <v>225</v>
      </c>
      <c r="C81" s="17">
        <f>'III Интернацион.'!C81+Верхнекалин.!C81+Верхнемакеевский!C81+Верхнесвечник.!C81+Индустриальный!C81+'Кашарский Сказка'!C81+'Киевский Зарянка'!C81+'Киевский Тополек'!C81+Кривошлыковский!C81+'Нижне Калиновский'!C81+Первомайский!C81+Пономаревский!C81+Поповский!C81+Россошанский!C81+Сариновский!C81+Сергеевский!C81+'Кашарский Тополек'!C81+Подтелковский!C81</f>
        <v>0</v>
      </c>
      <c r="D81" s="17">
        <f>'III Интернацион.'!D81+Верхнекалин.!D81+Верхнемакеевский!D81+Верхнесвечник.!D81+Индустриальный!D81+'Кашарский Сказка'!D81+'Киевский Зарянка'!D81+'Киевский Тополек'!D81+Кривошлыковский!D81+'Нижне Калиновский'!D81+Первомайский!D81+Пономаревский!D81+Поповский!D81+Россошанский!D81+Сариновский!D81+Сергеевский!D81+'Кашарский Тополек'!D81+Подтелковский!D81</f>
        <v>0</v>
      </c>
      <c r="E81" s="17">
        <f>'III Интернацион.'!E81+Верхнекалин.!E81+Верхнемакеевский!E81+Верхнесвечник.!E81+Индустриальный!E81+'Кашарский Сказка'!E81+'Киевский Зарянка'!E81+'Киевский Тополек'!E81+Кривошлыковский!E81+'Нижне Калиновский'!E81+Первомайский!E81+Пономаревский!E81+Поповский!E81+Россошанский!E81+Сариновский!E81+Сергеевский!E81+'Кашарский Тополек'!E81+Подтелковский!E81</f>
        <v>0</v>
      </c>
    </row>
    <row r="82" spans="1:5" s="26" customFormat="1" ht="31.5">
      <c r="A82" s="24" t="s">
        <v>14</v>
      </c>
      <c r="B82" s="25">
        <v>225</v>
      </c>
      <c r="C82" s="17">
        <f>'III Интернацион.'!C82+Верхнекалин.!C82+Верхнемакеевский!C82+Верхнесвечник.!C82+Индустриальный!C82+'Кашарский Сказка'!C82+'Киевский Зарянка'!C82+'Киевский Тополек'!C82+Кривошлыковский!C82+'Нижне Калиновский'!C82+Первомайский!C82+Пономаревский!C82+Поповский!C82+Россошанский!C82+Сариновский!C82+Сергеевский!C82+'Кашарский Тополек'!C82+Подтелковский!C82</f>
        <v>0</v>
      </c>
      <c r="D82" s="17">
        <f>'III Интернацион.'!D82+Верхнекалин.!D82+Верхнемакеевский!D82+Верхнесвечник.!D82+Индустриальный!D82+'Кашарский Сказка'!D82+'Киевский Зарянка'!D82+'Киевский Тополек'!D82+Кривошлыковский!D82+'Нижне Калиновский'!D82+Первомайский!D82+Пономаревский!D82+Поповский!D82+Россошанский!D82+Сариновский!D82+Сергеевский!D82+'Кашарский Тополек'!D82+Подтелковский!D82</f>
        <v>0</v>
      </c>
      <c r="E82" s="17">
        <f>'III Интернацион.'!E82+Верхнекалин.!E82+Верхнемакеевский!E82+Верхнесвечник.!E82+Индустриальный!E82+'Кашарский Сказка'!E82+'Киевский Зарянка'!E82+'Киевский Тополек'!E82+Кривошлыковский!E82+'Нижне Калиновский'!E82+Первомайский!E82+Пономаревский!E82+Поповский!E82+Россошанский!E82+Сариновский!E82+Сергеевский!E82+'Кашарский Тополек'!E82+Подтелковский!E82</f>
        <v>0</v>
      </c>
    </row>
    <row r="83" spans="1:5" s="26" customFormat="1" ht="31.5">
      <c r="A83" s="24" t="s">
        <v>15</v>
      </c>
      <c r="B83" s="25">
        <v>225</v>
      </c>
      <c r="C83" s="17">
        <f>'III Интернацион.'!C83+Верхнекалин.!C83+Верхнемакеевский!C83+Верхнесвечник.!C83+Индустриальный!C83+'Кашарский Сказка'!C83+'Киевский Зарянка'!C83+'Киевский Тополек'!C83+Кривошлыковский!C83+'Нижне Калиновский'!C83+Первомайский!C83+Пономаревский!C83+Поповский!C83+Россошанский!C83+Сариновский!C83+Сергеевский!C83+'Кашарский Тополек'!C83+Подтелковский!C83</f>
        <v>0</v>
      </c>
      <c r="D83" s="17">
        <f>'III Интернацион.'!D83+Верхнекалин.!D83+Верхнемакеевский!D83+Верхнесвечник.!D83+Индустриальный!D83+'Кашарский Сказка'!D83+'Киевский Зарянка'!D83+'Киевский Тополек'!D83+Кривошлыковский!D83+'Нижне Калиновский'!D83+Первомайский!D83+Пономаревский!D83+Поповский!D83+Россошанский!D83+Сариновский!D83+Сергеевский!D83+'Кашарский Тополек'!D83+Подтелковский!D83</f>
        <v>0</v>
      </c>
      <c r="E83" s="17">
        <f>'III Интернацион.'!E83+Верхнекалин.!E83+Верхнемакеевский!E83+Верхнесвечник.!E83+Индустриальный!E83+'Кашарский Сказка'!E83+'Киевский Зарянка'!E83+'Киевский Тополек'!E83+Кривошлыковский!E83+'Нижне Калиновский'!E83+Первомайский!E83+Пономаревский!E83+Поповский!E83+Россошанский!E83+Сариновский!E83+Сергеевский!E83+'Кашарский Тополек'!E83+Подтелковский!E83</f>
        <v>0</v>
      </c>
    </row>
    <row r="84" spans="1:5" s="23" customFormat="1">
      <c r="A84" s="27" t="s">
        <v>29</v>
      </c>
      <c r="B84" s="21">
        <v>226</v>
      </c>
      <c r="C84" s="22">
        <f>C86+C87+C88+C89</f>
        <v>1196786.76</v>
      </c>
      <c r="D84" s="22">
        <f t="shared" ref="D84:E84" si="17">D86+D87+D88+D89</f>
        <v>1196786.76</v>
      </c>
      <c r="E84" s="22">
        <f t="shared" si="17"/>
        <v>1196786.76</v>
      </c>
    </row>
    <row r="85" spans="1:5" s="26" customFormat="1">
      <c r="A85" s="24" t="s">
        <v>19</v>
      </c>
      <c r="B85" s="25"/>
      <c r="C85" s="17"/>
      <c r="D85" s="17"/>
      <c r="E85" s="17"/>
    </row>
    <row r="86" spans="1:5" s="26" customFormat="1" ht="31.5">
      <c r="A86" s="24" t="s">
        <v>12</v>
      </c>
      <c r="B86" s="25">
        <v>226</v>
      </c>
      <c r="C86" s="17">
        <f>'III Интернацион.'!C86+Верхнекалин.!C86+Верхнемакеевский!C86+Верхнесвечник.!C86+Индустриальный!C86+'Кашарский Сказка'!C86+'Киевский Зарянка'!C86+'Киевский Тополек'!C86+Кривошлыковский!C86+'Нижне Калиновский'!C86+Первомайский!C86+Пономаревский!C86+Поповский!C86+Россошанский!C86+Сариновский!C86+Сергеевский!C86+'Кашарский Тополек'!C86+Подтелковский!C86</f>
        <v>0</v>
      </c>
      <c r="D86" s="17">
        <f>'III Интернацион.'!D86+Верхнекалин.!D86+Верхнемакеевский!D86+Верхнесвечник.!D86+Индустриальный!D86+'Кашарский Сказка'!D86+'Киевский Зарянка'!D86+'Киевский Тополек'!D86+Кривошлыковский!D86+'Нижне Калиновский'!D86+Первомайский!D86+Пономаревский!D86+Поповский!D86+Россошанский!D86+Сариновский!D86+Сергеевский!D86+'Кашарский Тополек'!D86+Подтелковский!D86</f>
        <v>0</v>
      </c>
      <c r="E86" s="17">
        <f>'III Интернацион.'!E86+Верхнекалин.!E86+Верхнемакеевский!E86+Верхнесвечник.!E86+Индустриальный!E86+'Кашарский Сказка'!E86+'Киевский Зарянка'!E86+'Киевский Тополек'!E86+Кривошлыковский!E86+'Нижне Калиновский'!E86+Первомайский!E86+Пономаревский!E86+Поповский!E86+Россошанский!E86+Сариновский!E86+Сергеевский!E86+'Кашарский Тополек'!E86+Подтелковский!E86</f>
        <v>0</v>
      </c>
    </row>
    <row r="87" spans="1:5" s="26" customFormat="1" ht="31.5">
      <c r="A87" s="24" t="s">
        <v>13</v>
      </c>
      <c r="B87" s="25">
        <v>226</v>
      </c>
      <c r="C87" s="17">
        <f>'III Интернацион.'!C87+Верхнекалин.!C87+Верхнемакеевский!C87+Верхнесвечник.!C87+Индустриальный!C87+'Кашарский Сказка'!C87+'Киевский Зарянка'!C87+'Киевский Тополек'!C87+Кривошлыковский!C87+'Нижне Калиновский'!C87+Первомайский!C87+Пономаревский!C87+Поповский!C87+Россошанский!C87+Сариновский!C87+Сергеевский!C87+'Кашарский Тополек'!C87+Подтелковский!C87</f>
        <v>1196786.76</v>
      </c>
      <c r="D87" s="17">
        <f>'III Интернацион.'!D87+Верхнекалин.!D87+Верхнемакеевский!D87+Верхнесвечник.!D87+Индустриальный!D87+'Кашарский Сказка'!D87+'Киевский Зарянка'!D87+'Киевский Тополек'!D87+Кривошлыковский!D87+'Нижне Калиновский'!D87+Первомайский!D87+Пономаревский!D87+Поповский!D87+Россошанский!D87+Сариновский!D87+Сергеевский!D87+'Кашарский Тополек'!D87+Подтелковский!D87</f>
        <v>1196786.76</v>
      </c>
      <c r="E87" s="17">
        <f>D87</f>
        <v>1196786.76</v>
      </c>
    </row>
    <row r="88" spans="1:5" s="26" customFormat="1" ht="31.5">
      <c r="A88" s="24" t="s">
        <v>14</v>
      </c>
      <c r="B88" s="25">
        <v>226</v>
      </c>
      <c r="C88" s="17">
        <f>'III Интернацион.'!C88+Верхнекалин.!C88+Верхнемакеевский!C88+Верхнесвечник.!C88+Индустриальный!C88+'Кашарский Сказка'!C88+'Киевский Зарянка'!C88+'Киевский Тополек'!C88+Кривошлыковский!C88+'Нижне Калиновский'!C88+Первомайский!C88+Пономаревский!C88+Поповский!C88+Россошанский!C88+Сариновский!C88+Сергеевский!C88+'Кашарский Тополек'!C88+Подтелковский!C88</f>
        <v>0</v>
      </c>
      <c r="D88" s="17">
        <f>'III Интернацион.'!D88+Верхнекалин.!D88+Верхнемакеевский!D88+Верхнесвечник.!D88+Индустриальный!D88+'Кашарский Сказка'!D88+'Киевский Зарянка'!D88+'Киевский Тополек'!D88+Кривошлыковский!D88+'Нижне Калиновский'!D88+Первомайский!D88+Пономаревский!D88+Поповский!D88+Россошанский!D88+Сариновский!D88+Сергеевский!D88+'Кашарский Тополек'!D88+Подтелковский!D88</f>
        <v>0</v>
      </c>
      <c r="E88" s="17">
        <f>'III Интернацион.'!E88+Верхнекалин.!E88+Верхнемакеевский!E88+Верхнесвечник.!E88+Индустриальный!E88+'Кашарский Сказка'!E88+'Киевский Зарянка'!E88+'Киевский Тополек'!E88+Кривошлыковский!E88+'Нижне Калиновский'!E88+Первомайский!E88+Пономаревский!E88+Поповский!E88+Россошанский!E88+Сариновский!E88+Сергеевский!E88+'Кашарский Тополек'!E88+Подтелковский!E88</f>
        <v>0</v>
      </c>
    </row>
    <row r="89" spans="1:5" s="26" customFormat="1" ht="31.5">
      <c r="A89" s="24" t="s">
        <v>15</v>
      </c>
      <c r="B89" s="25">
        <v>226</v>
      </c>
      <c r="C89" s="17">
        <f>'III Интернацион.'!C89+Верхнекалин.!C89+Верхнемакеевский!C89+Верхнесвечник.!C89+Индустриальный!C89+'Кашарский Сказка'!C89+'Киевский Зарянка'!C89+'Киевский Тополек'!C89+Кривошлыковский!C89+'Нижне Калиновский'!C89+Первомайский!C89+Пономаревский!C89+Поповский!C89+Россошанский!C89+Сариновский!C89+Сергеевский!C89+'Кашарский Тополек'!C89+Подтелковский!C89</f>
        <v>0</v>
      </c>
      <c r="D89" s="17">
        <f>'III Интернацион.'!D89+Верхнекалин.!D89+Верхнемакеевский!D89+Верхнесвечник.!D89+Индустриальный!D89+'Кашарский Сказка'!D89+'Киевский Зарянка'!D89+'Киевский Тополек'!D89+Кривошлыковский!D89+'Нижне Калиновский'!D89+Первомайский!D89+Пономаревский!D89+Поповский!D89+Россошанский!D89+Сариновский!D89+Сергеевский!D89+'Кашарский Тополек'!D89+Подтелковский!D89</f>
        <v>0</v>
      </c>
      <c r="E89" s="17">
        <f>'III Интернацион.'!E89+Верхнекалин.!E89+Верхнемакеевский!E89+Верхнесвечник.!E89+Индустриальный!E89+'Кашарский Сказка'!E89+'Киевский Зарянка'!E89+'Киевский Тополек'!E89+Кривошлыковский!E89+'Нижне Калиновский'!E89+Первомайский!E89+Пономаревский!E89+Поповский!E89+Россошанский!E89+Сариновский!E89+Сергеевский!E89+'Кашарский Тополек'!E89+Подтелковский!E89</f>
        <v>0</v>
      </c>
    </row>
    <row r="90" spans="1:5" s="23" customFormat="1">
      <c r="A90" s="27" t="s">
        <v>30</v>
      </c>
      <c r="B90" s="21">
        <v>260</v>
      </c>
      <c r="C90" s="22">
        <f>C92+C93+C94+C95</f>
        <v>0</v>
      </c>
      <c r="D90" s="22">
        <f t="shared" ref="D90:E90" si="18">D92+D93+D94+D95</f>
        <v>0</v>
      </c>
      <c r="E90" s="22">
        <f t="shared" si="18"/>
        <v>0</v>
      </c>
    </row>
    <row r="91" spans="1:5" s="26" customFormat="1">
      <c r="A91" s="24" t="s">
        <v>19</v>
      </c>
      <c r="B91" s="25"/>
      <c r="C91" s="17"/>
      <c r="D91" s="17"/>
      <c r="E91" s="17"/>
    </row>
    <row r="92" spans="1:5" s="26" customFormat="1" ht="31.5">
      <c r="A92" s="24" t="s">
        <v>12</v>
      </c>
      <c r="B92" s="25">
        <v>260</v>
      </c>
      <c r="C92" s="17">
        <f>C98</f>
        <v>0</v>
      </c>
      <c r="D92" s="17">
        <f t="shared" ref="D92:E92" si="19">D98</f>
        <v>0</v>
      </c>
      <c r="E92" s="17">
        <f t="shared" si="19"/>
        <v>0</v>
      </c>
    </row>
    <row r="93" spans="1:5" s="26" customFormat="1" ht="31.5">
      <c r="A93" s="24" t="s">
        <v>13</v>
      </c>
      <c r="B93" s="25">
        <v>260</v>
      </c>
      <c r="C93" s="17">
        <f t="shared" ref="C93:E95" si="20">C99</f>
        <v>0</v>
      </c>
      <c r="D93" s="17">
        <f t="shared" si="20"/>
        <v>0</v>
      </c>
      <c r="E93" s="17">
        <f t="shared" si="20"/>
        <v>0</v>
      </c>
    </row>
    <row r="94" spans="1:5" s="26" customFormat="1" ht="31.5">
      <c r="A94" s="24" t="s">
        <v>14</v>
      </c>
      <c r="B94" s="25">
        <v>260</v>
      </c>
      <c r="C94" s="17">
        <f t="shared" si="20"/>
        <v>0</v>
      </c>
      <c r="D94" s="17">
        <f t="shared" si="20"/>
        <v>0</v>
      </c>
      <c r="E94" s="17">
        <f t="shared" si="20"/>
        <v>0</v>
      </c>
    </row>
    <row r="95" spans="1:5" s="26" customFormat="1" ht="31.5">
      <c r="A95" s="24" t="s">
        <v>15</v>
      </c>
      <c r="B95" s="25">
        <v>260</v>
      </c>
      <c r="C95" s="17">
        <f t="shared" si="20"/>
        <v>0</v>
      </c>
      <c r="D95" s="17">
        <f t="shared" si="20"/>
        <v>0</v>
      </c>
      <c r="E95" s="17">
        <f t="shared" si="20"/>
        <v>0</v>
      </c>
    </row>
    <row r="96" spans="1:5" s="23" customFormat="1" ht="31.5">
      <c r="A96" s="27" t="s">
        <v>31</v>
      </c>
      <c r="B96" s="21">
        <v>262</v>
      </c>
      <c r="C96" s="22">
        <f>C98+C99+C100+C101</f>
        <v>0</v>
      </c>
      <c r="D96" s="22">
        <f>D98+D99+D100+D101</f>
        <v>0</v>
      </c>
      <c r="E96" s="22">
        <f>E98+E99+E100+E101</f>
        <v>0</v>
      </c>
    </row>
    <row r="97" spans="1:5" s="26" customFormat="1">
      <c r="A97" s="24" t="s">
        <v>19</v>
      </c>
      <c r="B97" s="25"/>
      <c r="C97" s="17"/>
      <c r="E97" s="17"/>
    </row>
    <row r="98" spans="1:5" s="26" customFormat="1" ht="31.5">
      <c r="A98" s="24" t="s">
        <v>12</v>
      </c>
      <c r="B98" s="25">
        <v>262</v>
      </c>
      <c r="C98" s="17">
        <f>'III Интернацион.'!C98+Верхнекалин.!C98+Верхнемакеевский!C98+Верхнесвечник.!C98+Индустриальный!C98+'Кашарский Сказка'!C98+'Киевский Зарянка'!C98+'Киевский Тополек'!C98+Кривошлыковский!C98+'Нижне Калиновский'!C98+Первомайский!C98+Пономаревский!C98+Поповский!C98+Россошанский!C98+Сариновский!C98+Сергеевский!C98+'Кашарский Тополек'!C98+Подтелковский!C98</f>
        <v>0</v>
      </c>
      <c r="D98" s="17">
        <f>'III Интернацион.'!D98+Верхнекалин.!D98+Верхнемакеевский!D98+Верхнесвечник.!D98+Индустриальный!D98+'Кашарский Сказка'!D98+'Киевский Зарянка'!D98+'Киевский Тополек'!D98+Кривошлыковский!D98+'Нижне Калиновский'!D98+Первомайский!D98+Пономаревский!D98+Поповский!D98+Россошанский!D98+Сариновский!D98+Сергеевский!D98+'Кашарский Тополек'!D98+Подтелковский!D98</f>
        <v>0</v>
      </c>
      <c r="E98" s="17">
        <f>'III Интернацион.'!E98+Верхнекалин.!E98+Верхнемакеевский!E98+Верхнесвечник.!E98+Индустриальный!E98+'Кашарский Сказка'!E98+'Киевский Зарянка'!E98+'Киевский Тополек'!E98+Кривошлыковский!E98+'Нижне Калиновский'!E98+Первомайский!E98+Пономаревский!E98+Поповский!E98+Россошанский!E98+Сариновский!E98+Сергеевский!E98+'Кашарский Тополек'!E98+Подтелковский!E98</f>
        <v>0</v>
      </c>
    </row>
    <row r="99" spans="1:5" s="26" customFormat="1" ht="31.5">
      <c r="A99" s="24" t="s">
        <v>13</v>
      </c>
      <c r="B99" s="25">
        <v>262</v>
      </c>
      <c r="C99" s="17">
        <f>'III Интернацион.'!C99+Верхнекалин.!C99+Верхнемакеевский!C99+Верхнесвечник.!C99+Индустриальный!C99+'Кашарский Сказка'!C99+'Киевский Зарянка'!C99+'Киевский Тополек'!C99+Кривошлыковский!C99+'Нижне Калиновский'!C99+Первомайский!C99+Пономаревский!C99+Поповский!C99+Россошанский!C99+Сариновский!C99+Сергеевский!C99+'Кашарский Тополек'!C99+Подтелковский!C99</f>
        <v>0</v>
      </c>
      <c r="D99" s="17">
        <f>'III Интернацион.'!D99+Верхнекалин.!D99+Верхнемакеевский!D99+Верхнесвечник.!D99+Индустриальный!D99+'Кашарский Сказка'!D99+'Киевский Зарянка'!D99+'Киевский Тополек'!D99+Кривошлыковский!D99+'Нижне Калиновский'!D99+Первомайский!D99+Пономаревский!D99+Поповский!D99+Россошанский!D99+Сариновский!D99+Сергеевский!D99+'Кашарский Тополек'!D99+Подтелковский!D99</f>
        <v>0</v>
      </c>
      <c r="E99" s="17">
        <f>'III Интернацион.'!E99+Верхнекалин.!E99+Верхнемакеевский!E99+Верхнесвечник.!E99+Индустриальный!E99+'Кашарский Сказка'!E99+'Киевский Зарянка'!E99+'Киевский Тополек'!E99+Кривошлыковский!E99+'Нижне Калиновский'!E99+Первомайский!E99+Пономаревский!E99+Поповский!E99+Россошанский!E99+Сариновский!E99+Сергеевский!E99+'Кашарский Тополек'!E99+Подтелковский!E99</f>
        <v>0</v>
      </c>
    </row>
    <row r="100" spans="1:5" s="26" customFormat="1" ht="31.5">
      <c r="A100" s="24" t="s">
        <v>14</v>
      </c>
      <c r="B100" s="25">
        <v>262</v>
      </c>
      <c r="C100" s="17">
        <f>'III Интернацион.'!C100+Верхнекалин.!C100+Верхнемакеевский!C100+Верхнесвечник.!C100+Индустриальный!C100+'Кашарский Сказка'!C100+'Киевский Зарянка'!C100+'Киевский Тополек'!C100+Кривошлыковский!C100+'Нижне Калиновский'!C100+Первомайский!C100+Пономаревский!C100+Поповский!C100+Россошанский!C100+Сариновский!C100+Сергеевский!C100+'Кашарский Тополек'!C100+Подтелковский!C100</f>
        <v>0</v>
      </c>
      <c r="D100" s="17">
        <f>'III Интернацион.'!D100+Верхнекалин.!D100+Верхнемакеевский!D100+Верхнесвечник.!D100+Индустриальный!D100+'Кашарский Сказка'!D100+'Киевский Зарянка'!D100+'Киевский Тополек'!D100+Кривошлыковский!D100+'Нижне Калиновский'!D100+Первомайский!D100+Пономаревский!D100+Поповский!D100+Россошанский!D100+Сариновский!D100+Сергеевский!D100+'Кашарский Тополек'!D100+Подтелковский!D100</f>
        <v>0</v>
      </c>
      <c r="E100" s="17">
        <f>'III Интернацион.'!E100+Верхнекалин.!E100+Верхнемакеевский!E100+Верхнесвечник.!E100+Индустриальный!E100+'Кашарский Сказка'!E100+'Киевский Зарянка'!E100+'Киевский Тополек'!E100+Кривошлыковский!E100+'Нижне Калиновский'!E100+Первомайский!E100+Пономаревский!E100+Поповский!E100+Россошанский!E100+Сариновский!E100+Сергеевский!E100+'Кашарский Тополек'!E100+Подтелковский!E100</f>
        <v>0</v>
      </c>
    </row>
    <row r="101" spans="1:5" s="26" customFormat="1" ht="31.5">
      <c r="A101" s="24" t="s">
        <v>15</v>
      </c>
      <c r="B101" s="25">
        <v>262</v>
      </c>
      <c r="C101" s="17">
        <f>'III Интернацион.'!C101+Верхнекалин.!C101+Верхнемакеевский!C101+Верхнесвечник.!C101+Индустриальный!C101+'Кашарский Сказка'!C101+'Киевский Зарянка'!C101+'Киевский Тополек'!C101+Кривошлыковский!C101+'Нижне Калиновский'!C101+Первомайский!C101+Пономаревский!C101+Поповский!C101+Россошанский!C101+Сариновский!C101+Сергеевский!C101+'Кашарский Тополек'!C101+Подтелковский!C101</f>
        <v>0</v>
      </c>
      <c r="D101" s="17">
        <f>'III Интернацион.'!D101+Верхнекалин.!D101+Верхнемакеевский!D101+Верхнесвечник.!D101+Индустриальный!D101+'Кашарский Сказка'!D101+'Киевский Зарянка'!D101+'Киевский Тополек'!D101+Кривошлыковский!D101+'Нижне Калиновский'!D101+Первомайский!D101+Пономаревский!D101+Поповский!D101+Россошанский!D101+Сариновский!D101+Сергеевский!D101+'Кашарский Тополек'!D101+Подтелковский!D101</f>
        <v>0</v>
      </c>
      <c r="E101" s="17">
        <f>'III Интернацион.'!E101+Верхнекалин.!E101+Верхнемакеевский!E101+Верхнесвечник.!E101+Индустриальный!E101+'Кашарский Сказка'!E101+'Киевский Зарянка'!E101+'Киевский Тополек'!E101+Кривошлыковский!E101+'Нижне Калиновский'!E101+Первомайский!E101+Пономаревский!E101+Поповский!E101+Россошанский!E101+Сариновский!E101+Сергеевский!E101+'Кашарский Тополек'!E101+Подтелковский!E101</f>
        <v>0</v>
      </c>
    </row>
    <row r="102" spans="1:5" s="23" customFormat="1">
      <c r="A102" s="27" t="s">
        <v>32</v>
      </c>
      <c r="B102" s="21">
        <v>290</v>
      </c>
      <c r="C102" s="22">
        <f>C104+C105+C106+C107</f>
        <v>0</v>
      </c>
      <c r="D102" s="22">
        <f t="shared" ref="D102:E102" si="21">D104+D105+D106+D107</f>
        <v>0</v>
      </c>
      <c r="E102" s="22">
        <f t="shared" si="21"/>
        <v>0</v>
      </c>
    </row>
    <row r="103" spans="1:5" s="26" customFormat="1">
      <c r="A103" s="24" t="s">
        <v>19</v>
      </c>
      <c r="B103" s="25"/>
      <c r="C103" s="17"/>
      <c r="D103" s="17"/>
      <c r="E103" s="17"/>
    </row>
    <row r="104" spans="1:5" s="26" customFormat="1" ht="31.5">
      <c r="A104" s="24" t="s">
        <v>12</v>
      </c>
      <c r="B104" s="25">
        <v>290</v>
      </c>
      <c r="C104" s="17">
        <f>'III Интернацион.'!C104+Верхнекалин.!C104+Верхнемакеевский!C104+Верхнесвечник.!C104+Индустриальный!C104+'Кашарский Сказка'!C104+'Киевский Зарянка'!C104+'Киевский Тополек'!C104+Кривошлыковский!C104+'Нижне Калиновский'!C104+Первомайский!C104+Пономаревский!C104+Поповский!C104+Россошанский!C104+Сариновский!C104+Сергеевский!C104+'Кашарский Тополек'!C104+Подтелковский!C104</f>
        <v>0</v>
      </c>
      <c r="D104" s="17">
        <f>'III Интернацион.'!D104+Верхнекалин.!D104+Верхнемакеевский!D104+Верхнесвечник.!D104+Индустриальный!D104+'Кашарский Сказка'!D104+'Киевский Зарянка'!D104+'Киевский Тополек'!D104+Кривошлыковский!D104+'Нижне Калиновский'!D104+Первомайский!D104+Пономаревский!D104+Поповский!D104+Россошанский!D104+Сариновский!D104+Сергеевский!D104+'Кашарский Тополек'!D104+Подтелковский!D104</f>
        <v>0</v>
      </c>
      <c r="E104" s="17">
        <f>'III Интернацион.'!E104+Верхнекалин.!E104+Верхнемакеевский!E104+Верхнесвечник.!E104+Индустриальный!E104+'Кашарский Сказка'!E104+'Киевский Зарянка'!E104+'Киевский Тополек'!E104+Кривошлыковский!E104+'Нижне Калиновский'!E104+Первомайский!E104+Пономаревский!E104+Поповский!E104+Россошанский!E104+Сариновский!E104+Сергеевский!E104+'Кашарский Тополек'!E104+Подтелковский!E104</f>
        <v>0</v>
      </c>
    </row>
    <row r="105" spans="1:5" s="26" customFormat="1" ht="31.5">
      <c r="A105" s="24" t="s">
        <v>13</v>
      </c>
      <c r="B105" s="25">
        <v>290</v>
      </c>
      <c r="C105" s="17">
        <f>'III Интернацион.'!C105+Верхнекалин.!C105+Верхнемакеевский!C105+Верхнесвечник.!C105+Индустриальный!C105+'Кашарский Сказка'!C105+'Киевский Зарянка'!C105+'Киевский Тополек'!C105+Кривошлыковский!C105+'Нижне Калиновский'!C105+Первомайский!C105+Пономаревский!C105+Поповский!C105+Россошанский!C105+Сариновский!C105+Сергеевский!C105+'Кашарский Тополек'!C105+Подтелковский!C105</f>
        <v>0</v>
      </c>
      <c r="D105" s="17">
        <f>'III Интернацион.'!D105+Верхнекалин.!D105+Верхнемакеевский!D105+Верхнесвечник.!D105+Индустриальный!D105+'Кашарский Сказка'!D105+'Киевский Зарянка'!D105+'Киевский Тополек'!D105+Кривошлыковский!D105+'Нижне Калиновский'!D105+Первомайский!D105+Пономаревский!D105+Поповский!D105+Россошанский!D105+Сариновский!D105+Сергеевский!D105+'Кашарский Тополек'!D105+Подтелковский!D105</f>
        <v>0</v>
      </c>
      <c r="E105" s="17">
        <f>'III Интернацион.'!E105+Верхнекалин.!E105+Верхнемакеевский!E105+Верхнесвечник.!E105+Индустриальный!E105+'Кашарский Сказка'!E105+'Киевский Зарянка'!E105+'Киевский Тополек'!E105+Кривошлыковский!E105+'Нижне Калиновский'!E105+Первомайский!E105+Пономаревский!E105+Поповский!E105+Россошанский!E105+Сариновский!E105+Сергеевский!E105+'Кашарский Тополек'!E105+Подтелковский!E105</f>
        <v>0</v>
      </c>
    </row>
    <row r="106" spans="1:5" s="26" customFormat="1" ht="31.5">
      <c r="A106" s="24" t="s">
        <v>14</v>
      </c>
      <c r="B106" s="25">
        <v>290</v>
      </c>
      <c r="C106" s="17">
        <f>'III Интернацион.'!C106+Верхнекалин.!C106+Верхнемакеевский!C106+Верхнесвечник.!C106+Индустриальный!C106+'Кашарский Сказка'!C106+'Киевский Зарянка'!C106+'Киевский Тополек'!C106+Кривошлыковский!C106+'Нижне Калиновский'!C106+Первомайский!C106+Пономаревский!C106+Поповский!C106+Россошанский!C106+Сариновский!C106+Сергеевский!C106+'Кашарский Тополек'!C106+Подтелковский!C106</f>
        <v>0</v>
      </c>
      <c r="D106" s="17">
        <f>'III Интернацион.'!D106+Верхнекалин.!D106+Верхнемакеевский!D106+Верхнесвечник.!D106+Индустриальный!D106+'Кашарский Сказка'!D106+'Киевский Зарянка'!D106+'Киевский Тополек'!D106+Кривошлыковский!D106+'Нижне Калиновский'!D106+Первомайский!D106+Пономаревский!D106+Поповский!D106+Россошанский!D106+Сариновский!D106+Сергеевский!D106+'Кашарский Тополек'!D106+Подтелковский!D106</f>
        <v>0</v>
      </c>
      <c r="E106" s="17">
        <f>'III Интернацион.'!E106+Верхнекалин.!E106+Верхнемакеевский!E106+Верхнесвечник.!E106+Индустриальный!E106+'Кашарский Сказка'!E106+'Киевский Зарянка'!E106+'Киевский Тополек'!E106+Кривошлыковский!E106+'Нижне Калиновский'!E106+Первомайский!E106+Пономаревский!E106+Поповский!E106+Россошанский!E106+Сариновский!E106+Сергеевский!E106+'Кашарский Тополек'!E106+Подтелковский!E106</f>
        <v>0</v>
      </c>
    </row>
    <row r="107" spans="1:5" s="26" customFormat="1" ht="31.5">
      <c r="A107" s="24" t="s">
        <v>15</v>
      </c>
      <c r="B107" s="25">
        <v>290</v>
      </c>
      <c r="C107" s="17">
        <f>'III Интернацион.'!C107+Верхнекалин.!C107+Верхнемакеевский!C107+Верхнесвечник.!C107+Индустриальный!C107+'Кашарский Сказка'!C107+'Киевский Зарянка'!C107+'Киевский Тополек'!C107+Кривошлыковский!C107+'Нижне Калиновский'!C107+Первомайский!C107+Пономаревский!C107+Поповский!C107+Россошанский!C107+Сариновский!C107+Сергеевский!C107+'Кашарский Тополек'!C107+Подтелковский!C107</f>
        <v>0</v>
      </c>
      <c r="D107" s="17">
        <f>'III Интернацион.'!D107+Верхнекалин.!D107+Верхнемакеевский!D107+Верхнесвечник.!D107+Индустриальный!D107+'Кашарский Сказка'!D107+'Киевский Зарянка'!D107+'Киевский Тополек'!D107+Кривошлыковский!D107+'Нижне Калиновский'!D107+Первомайский!D107+Пономаревский!D107+Поповский!D107+Россошанский!D107+Сариновский!D107+Сергеевский!D107+'Кашарский Тополек'!D107+Подтелковский!D107</f>
        <v>0</v>
      </c>
      <c r="E107" s="17">
        <f>'III Интернацион.'!E107+Верхнекалин.!E107+Верхнемакеевский!E107+Верхнесвечник.!E107+Индустриальный!E107+'Кашарский Сказка'!E107+'Киевский Зарянка'!E107+'Киевский Тополек'!E107+Кривошлыковский!E107+'Нижне Калиновский'!E107+Первомайский!E107+Пономаревский!E107+Поповский!E107+Россошанский!E107+Сариновский!E107+Сергеевский!E107+'Кашарский Тополек'!E107+Подтелковский!E107</f>
        <v>0</v>
      </c>
    </row>
    <row r="108" spans="1:5" s="23" customFormat="1" ht="31.5">
      <c r="A108" s="27" t="s">
        <v>33</v>
      </c>
      <c r="B108" s="21">
        <v>300</v>
      </c>
      <c r="C108" s="22">
        <f>C114+C120</f>
        <v>14111800</v>
      </c>
      <c r="D108" s="22">
        <f t="shared" ref="D108:E108" si="22">D114+D120</f>
        <v>13506500</v>
      </c>
      <c r="E108" s="22">
        <f t="shared" si="22"/>
        <v>13506500</v>
      </c>
    </row>
    <row r="109" spans="1:5" s="26" customFormat="1">
      <c r="A109" s="24" t="s">
        <v>19</v>
      </c>
      <c r="B109" s="25"/>
      <c r="C109" s="17"/>
      <c r="D109" s="17"/>
      <c r="E109" s="17"/>
    </row>
    <row r="110" spans="1:5" s="26" customFormat="1" ht="31.5">
      <c r="A110" s="24" t="s">
        <v>12</v>
      </c>
      <c r="B110" s="25">
        <v>300</v>
      </c>
      <c r="C110" s="17">
        <f>C116+C122</f>
        <v>11459050</v>
      </c>
      <c r="D110" s="17">
        <f t="shared" ref="D110:E110" si="23">D116+D122</f>
        <v>10853750</v>
      </c>
      <c r="E110" s="17">
        <f t="shared" si="23"/>
        <v>10853750</v>
      </c>
    </row>
    <row r="111" spans="1:5" s="26" customFormat="1" ht="31.5">
      <c r="A111" s="24" t="s">
        <v>13</v>
      </c>
      <c r="B111" s="25">
        <v>300</v>
      </c>
      <c r="C111" s="17">
        <f t="shared" ref="C111:E113" si="24">C117+C123</f>
        <v>0</v>
      </c>
      <c r="D111" s="17">
        <f t="shared" si="24"/>
        <v>0</v>
      </c>
      <c r="E111" s="17">
        <f t="shared" si="24"/>
        <v>0</v>
      </c>
    </row>
    <row r="112" spans="1:5" s="26" customFormat="1" ht="31.5">
      <c r="A112" s="24" t="s">
        <v>14</v>
      </c>
      <c r="B112" s="25">
        <v>300</v>
      </c>
      <c r="C112" s="17">
        <f t="shared" si="24"/>
        <v>0</v>
      </c>
      <c r="D112" s="17">
        <f t="shared" si="24"/>
        <v>0</v>
      </c>
      <c r="E112" s="17">
        <f t="shared" si="24"/>
        <v>0</v>
      </c>
    </row>
    <row r="113" spans="1:5" s="26" customFormat="1" ht="31.5">
      <c r="A113" s="24" t="s">
        <v>15</v>
      </c>
      <c r="B113" s="25">
        <v>300</v>
      </c>
      <c r="C113" s="17">
        <f t="shared" si="24"/>
        <v>2652750</v>
      </c>
      <c r="D113" s="17">
        <f t="shared" si="24"/>
        <v>2652750</v>
      </c>
      <c r="E113" s="17">
        <f t="shared" si="24"/>
        <v>2652750</v>
      </c>
    </row>
    <row r="114" spans="1:5" s="23" customFormat="1" ht="31.5">
      <c r="A114" s="27" t="s">
        <v>34</v>
      </c>
      <c r="B114" s="21">
        <v>310</v>
      </c>
      <c r="C114" s="22">
        <f>C116+C117+C118+C119</f>
        <v>0</v>
      </c>
      <c r="D114" s="22">
        <f t="shared" ref="D114:E114" si="25">D116+D117+D118+D119</f>
        <v>0</v>
      </c>
      <c r="E114" s="22">
        <f t="shared" si="25"/>
        <v>0</v>
      </c>
    </row>
    <row r="115" spans="1:5" s="26" customFormat="1">
      <c r="A115" s="24" t="s">
        <v>19</v>
      </c>
      <c r="B115" s="25"/>
      <c r="C115" s="17"/>
      <c r="D115" s="17"/>
      <c r="E115" s="17"/>
    </row>
    <row r="116" spans="1:5" s="26" customFormat="1" ht="31.5">
      <c r="A116" s="24" t="s">
        <v>12</v>
      </c>
      <c r="B116" s="25">
        <v>310</v>
      </c>
      <c r="C116" s="17">
        <f>'III Интернацион.'!C116+Верхнекалин.!C116+Верхнемакеевский!C116+Верхнесвечник.!C116+Индустриальный!C116+'Кашарский Сказка'!C116+'Киевский Зарянка'!C116+'Киевский Тополек'!C116+Кривошлыковский!C116+'Нижне Калиновский'!C116+Первомайский!C116+Пономаревский!C116+Поповский!C116+Россошанский!C116+Сариновский!C116+Сергеевский!C116+'Кашарский Тополек'!C116+Подтелковский!C116</f>
        <v>0</v>
      </c>
      <c r="D116" s="17">
        <f>'III Интернацион.'!D116+Верхнекалин.!D116+Верхнемакеевский!D116+Верхнесвечник.!D116+Индустриальный!D116+'Кашарский Сказка'!D116+'Киевский Зарянка'!D116+'Киевский Тополек'!D116+Кривошлыковский!D116+'Нижне Калиновский'!D116+Первомайский!D116+Пономаревский!D116+Поповский!D116+Россошанский!D116+Сариновский!D116+Сергеевский!D116+'Кашарский Тополек'!D116+Подтелковский!D116</f>
        <v>0</v>
      </c>
      <c r="E116" s="17">
        <f>'III Интернацион.'!E116+Верхнекалин.!E116+Верхнемакеевский!E116+Верхнесвечник.!E116+Индустриальный!E116+'Кашарский Сказка'!E116+'Киевский Зарянка'!E116+'Киевский Тополек'!E116+Кривошлыковский!E116+'Нижне Калиновский'!E116+Первомайский!E116+Пономаревский!E116+Поповский!E116+Россошанский!E116+Сариновский!E116+Сергеевский!E116+'Кашарский Тополек'!E116+Подтелковский!E116</f>
        <v>0</v>
      </c>
    </row>
    <row r="117" spans="1:5" s="26" customFormat="1" ht="31.5">
      <c r="A117" s="24" t="s">
        <v>13</v>
      </c>
      <c r="B117" s="25">
        <v>310</v>
      </c>
      <c r="C117" s="17">
        <f>'III Интернацион.'!C117+Верхнекалин.!C117+Верхнемакеевский!C117+Верхнесвечник.!C117+Индустриальный!C117+'Кашарский Сказка'!C117+'Киевский Зарянка'!C117+'Киевский Тополек'!C117+Кривошлыковский!C117+'Нижне Калиновский'!C117+Первомайский!C117+Пономаревский!C117+Поповский!C117+Россошанский!C117+Сариновский!C117+Сергеевский!C117+'Кашарский Тополек'!C117+Подтелковский!C117</f>
        <v>0</v>
      </c>
      <c r="D117" s="17">
        <f>'III Интернацион.'!D117+Верхнекалин.!D117+Верхнемакеевский!D117+Верхнесвечник.!D117+Индустриальный!D117+'Кашарский Сказка'!D117+'Киевский Зарянка'!D117+'Киевский Тополек'!D117+Кривошлыковский!D117+'Нижне Калиновский'!D117+Первомайский!D117+Пономаревский!D117+Поповский!D117+Россошанский!D117+Сариновский!D117+Сергеевский!D117+'Кашарский Тополек'!D117+Подтелковский!D117</f>
        <v>0</v>
      </c>
      <c r="E117" s="17">
        <f>'III Интернацион.'!E117+Верхнекалин.!E117+Верхнемакеевский!E117+Верхнесвечник.!E117+Индустриальный!E117+'Кашарский Сказка'!E117+'Киевский Зарянка'!E117+'Киевский Тополек'!E117+Кривошлыковский!E117+'Нижне Калиновский'!E117+Первомайский!E117+Пономаревский!E117+Поповский!E117+Россошанский!E117+Сариновский!E117+Сергеевский!E117+'Кашарский Тополек'!E117+Подтелковский!E117</f>
        <v>0</v>
      </c>
    </row>
    <row r="118" spans="1:5" s="26" customFormat="1" ht="31.5">
      <c r="A118" s="24" t="s">
        <v>14</v>
      </c>
      <c r="B118" s="25">
        <v>310</v>
      </c>
      <c r="C118" s="17">
        <f>'III Интернацион.'!C118+Верхнекалин.!C118+Верхнемакеевский!C118+Верхнесвечник.!C118+Индустриальный!C118+'Кашарский Сказка'!C118+'Киевский Зарянка'!C118+'Киевский Тополек'!C118+Кривошлыковский!C118+'Нижне Калиновский'!C118+Первомайский!C118+Пономаревский!C118+Поповский!C118+Россошанский!C118+Сариновский!C118+Сергеевский!C118+'Кашарский Тополек'!C118+Подтелковский!C118</f>
        <v>0</v>
      </c>
      <c r="D118" s="17">
        <f>'III Интернацион.'!D118+Верхнекалин.!D118+Верхнемакеевский!D118+Верхнесвечник.!D118+Индустриальный!D118+'Кашарский Сказка'!D118+'Киевский Зарянка'!D118+'Киевский Тополек'!D118+Кривошлыковский!D118+'Нижне Калиновский'!D118+Первомайский!D118+Пономаревский!D118+Поповский!D118+Россошанский!D118+Сариновский!D118+Сергеевский!D118+'Кашарский Тополек'!D118+Подтелковский!D118</f>
        <v>0</v>
      </c>
      <c r="E118" s="17">
        <f>'III Интернацион.'!E118+Верхнекалин.!E118+Верхнемакеевский!E118+Верхнесвечник.!E118+Индустриальный!E118+'Кашарский Сказка'!E118+'Киевский Зарянка'!E118+'Киевский Тополек'!E118+Кривошлыковский!E118+'Нижне Калиновский'!E118+Первомайский!E118+Пономаревский!E118+Поповский!E118+Россошанский!E118+Сариновский!E118+Сергеевский!E118+'Кашарский Тополек'!E118+Подтелковский!E118</f>
        <v>0</v>
      </c>
    </row>
    <row r="119" spans="1:5" s="26" customFormat="1" ht="31.5">
      <c r="A119" s="24" t="s">
        <v>15</v>
      </c>
      <c r="B119" s="25">
        <v>310</v>
      </c>
      <c r="C119" s="17">
        <f>'III Интернацион.'!C119+Верхнекалин.!C119+Верхнемакеевский!C119+Верхнесвечник.!C119+Индустриальный!C119+'Кашарский Сказка'!C119+'Киевский Зарянка'!C119+'Киевский Тополек'!C119+Кривошлыковский!C119+'Нижне Калиновский'!C119+Первомайский!C119+Пономаревский!C119+Поповский!C119+Россошанский!C119+Сариновский!C119+Сергеевский!C119+'Кашарский Тополек'!C119+Подтелковский!C119</f>
        <v>0</v>
      </c>
      <c r="D119" s="17">
        <f>'III Интернацион.'!D119+Верхнекалин.!D119+Верхнемакеевский!D119+Верхнесвечник.!D119+Индустриальный!D119+'Кашарский Сказка'!D119+'Киевский Зарянка'!D119+'Киевский Тополек'!D119+Кривошлыковский!D119+'Нижне Калиновский'!D119+Первомайский!D119+Пономаревский!D119+Поповский!D119+Россошанский!D119+Сариновский!D119+Сергеевский!D119+'Кашарский Тополек'!D119+Подтелковский!D119</f>
        <v>0</v>
      </c>
      <c r="E119" s="17">
        <f>'III Интернацион.'!E119+Верхнекалин.!E119+Верхнемакеевский!E119+Верхнесвечник.!E119+Индустриальный!E119+'Кашарский Сказка'!E119+'Киевский Зарянка'!E119+'Киевский Тополек'!E119+Кривошлыковский!E119+'Нижне Калиновский'!E119+Первомайский!E119+Пономаревский!E119+Поповский!E119+Россошанский!E119+Сариновский!E119+Сергеевский!E119+'Кашарский Тополек'!E119+Подтелковский!E119</f>
        <v>0</v>
      </c>
    </row>
    <row r="120" spans="1:5" s="23" customFormat="1" ht="31.5">
      <c r="A120" s="27" t="s">
        <v>35</v>
      </c>
      <c r="B120" s="21">
        <v>340</v>
      </c>
      <c r="C120" s="22">
        <f>C122+C123+C124+C125</f>
        <v>14111800</v>
      </c>
      <c r="D120" s="22">
        <f t="shared" ref="D120:E120" si="26">D122+D123+D124+D125</f>
        <v>13506500</v>
      </c>
      <c r="E120" s="22">
        <f t="shared" si="26"/>
        <v>13506500</v>
      </c>
    </row>
    <row r="121" spans="1:5" s="26" customFormat="1">
      <c r="A121" s="24" t="s">
        <v>19</v>
      </c>
      <c r="B121" s="25"/>
      <c r="C121" s="17"/>
      <c r="D121" s="17"/>
      <c r="E121" s="17"/>
    </row>
    <row r="122" spans="1:5" s="26" customFormat="1" ht="31.5">
      <c r="A122" s="24" t="s">
        <v>12</v>
      </c>
      <c r="B122" s="25">
        <v>340</v>
      </c>
      <c r="C122" s="17">
        <f>'III Интернацион.'!C122+Верхнекалин.!C122+Верхнемакеевский!C122+Верхнесвечник.!C122+Индустриальный!C122+'Кашарский Сказка'!C122+'Киевский Зарянка'!C122+'Киевский Тополек'!C122+Кривошлыковский!C122+'Нижне Калиновский'!C122+Первомайский!C122+Пономаревский!C122+Поповский!C122+Россошанский!C122+Сариновский!C122+Сергеевский!C122+'Кашарский Тополек'!C122+Подтелковский!C122</f>
        <v>11459050</v>
      </c>
      <c r="D122" s="17">
        <f>'III Интернацион.'!D122+Верхнекалин.!D122+Верхнемакеевский!D122+Верхнесвечник.!D122+Индустриальный!D122+'Кашарский Сказка'!D122+'Киевский Зарянка'!D122+'Киевский Тополек'!D122+Кривошлыковский!D122+'Нижне Калиновский'!D122+Первомайский!D122+Пономаревский!D122+Поповский!D122+Россошанский!D122+Сариновский!D122+Сергеевский!D122+'Кашарский Тополек'!D122+Подтелковский!D122</f>
        <v>10853750</v>
      </c>
      <c r="E122" s="17">
        <f>D122</f>
        <v>10853750</v>
      </c>
    </row>
    <row r="123" spans="1:5" s="26" customFormat="1" ht="31.5">
      <c r="A123" s="24" t="s">
        <v>13</v>
      </c>
      <c r="B123" s="25">
        <v>340</v>
      </c>
      <c r="C123" s="17">
        <f>'III Интернацион.'!C123+Верхнекалин.!C123+Верхнемакеевский!C123+Верхнесвечник.!C123+Индустриальный!C123+'Кашарский Сказка'!C123+'Киевский Зарянка'!C123+'Киевский Тополек'!C123+Кривошлыковский!C123+'Нижне Калиновский'!C123+Первомайский!C123+Пономаревский!C123+Поповский!C123+Россошанский!C123+Сариновский!C123+Сергеевский!C123+'Кашарский Тополек'!C123+Подтелковский!C123</f>
        <v>0</v>
      </c>
      <c r="D123" s="17">
        <f>'III Интернацион.'!D123+Верхнекалин.!D123+Верхнемакеевский!D123+Верхнесвечник.!D123+Индустриальный!D123+'Кашарский Сказка'!D123+'Киевский Зарянка'!D123+'Киевский Тополек'!D123+Кривошлыковский!D123+'Нижне Калиновский'!D123+Первомайский!D123+Пономаревский!D123+Поповский!D123+Россошанский!D123+Сариновский!D123+Сергеевский!D123+'Кашарский Тополек'!D123+Подтелковский!D123</f>
        <v>0</v>
      </c>
      <c r="E123" s="17">
        <f>'III Интернацион.'!E123+Верхнекалин.!E123+Верхнемакеевский!E123+Верхнесвечник.!E123+Индустриальный!E123+'Кашарский Сказка'!E123+'Киевский Зарянка'!E123+'Киевский Тополек'!E123+Кривошлыковский!E123+'Нижне Калиновский'!E123+Первомайский!E123+Пономаревский!E123+Поповский!E123+Россошанский!E123+Сариновский!E123+Сергеевский!E123+'Кашарский Тополек'!E123+Подтелковский!E123</f>
        <v>0</v>
      </c>
    </row>
    <row r="124" spans="1:5" s="26" customFormat="1" ht="31.5">
      <c r="A124" s="24" t="s">
        <v>14</v>
      </c>
      <c r="B124" s="25">
        <v>340</v>
      </c>
      <c r="C124" s="17">
        <f>'III Интернацион.'!C124+Верхнекалин.!C124+Верхнемакеевский!C124+Верхнесвечник.!C124+Индустриальный!C124+'Кашарский Сказка'!C124+'Киевский Зарянка'!C124+'Киевский Тополек'!C124+Кривошлыковский!C124+'Нижне Калиновский'!C124+Первомайский!C124+Пономаревский!C124+Поповский!C124+Россошанский!C124+Сариновский!C124+Сергеевский!C124+'Кашарский Тополек'!C124+Подтелковский!C124</f>
        <v>0</v>
      </c>
      <c r="D124" s="17">
        <f>'III Интернацион.'!D124+Верхнекалин.!D124+Верхнемакеевский!D124+Верхнесвечник.!D124+Индустриальный!D124+'Кашарский Сказка'!D124+'Киевский Зарянка'!D124+'Киевский Тополек'!D124+Кривошлыковский!D124+'Нижне Калиновский'!D124+Первомайский!D124+Пономаревский!D124+Поповский!D124+Россошанский!D124+Сариновский!D124+Сергеевский!D124+'Кашарский Тополек'!D124+Подтелковский!D124</f>
        <v>0</v>
      </c>
      <c r="E124" s="17">
        <f>'III Интернацион.'!E124+Верхнекалин.!E124+Верхнемакеевский!E124+Верхнесвечник.!E124+Индустриальный!E124+'Кашарский Сказка'!E124+'Киевский Зарянка'!E124+'Киевский Тополек'!E124+Кривошлыковский!E124+'Нижне Калиновский'!E124+Первомайский!E124+Пономаревский!E124+Поповский!E124+Россошанский!E124+Сариновский!E124+Сергеевский!E124+'Кашарский Тополек'!E124+Подтелковский!E124</f>
        <v>0</v>
      </c>
    </row>
    <row r="125" spans="1:5" s="26" customFormat="1" ht="31.5">
      <c r="A125" s="24" t="s">
        <v>15</v>
      </c>
      <c r="B125" s="25">
        <v>340</v>
      </c>
      <c r="C125" s="17">
        <f>'III Интернацион.'!C125+Верхнекалин.!C125+Верхнемакеевский!C125+Верхнесвечник.!C125+Индустриальный!C125+'Кашарский Сказка'!C125+'Киевский Зарянка'!C125+'Киевский Тополек'!C125+Кривошлыковский!C125+'Нижне Калиновский'!C125+Первомайский!C125+Пономаревский!C125+Поповский!C125+Россошанский!C125+Сариновский!C125+Сергеевский!C125+'Кашарский Тополек'!C125+Подтелковский!C125</f>
        <v>2652750</v>
      </c>
      <c r="D125" s="17">
        <f>'III Интернацион.'!D125+Верхнекалин.!D125+Верхнемакеевский!D125+Верхнесвечник.!D125+Индустриальный!D125+'Кашарский Сказка'!D125+'Киевский Зарянка'!D125+'Киевский Тополек'!D125+Кривошлыковский!D125+'Нижне Калиновский'!D125+Первомайский!D125+Пономаревский!D125+Поповский!D125+Россошанский!D125+Сариновский!D125+Сергеевский!D125+'Кашарский Тополек'!D125+Подтелковский!D125</f>
        <v>2652750</v>
      </c>
      <c r="E125" s="17">
        <f>'III Интернацион.'!E125+Верхнекалин.!E125+Верхнемакеевский!E125+Верхнесвечник.!E125+Индустриальный!E125+'Кашарский Сказка'!E125+'Киевский Зарянка'!E125+'Киевский Тополек'!E125+Кривошлыковский!E125+'Нижне Калиновский'!E125+Первомайский!E125+Пономаревский!E125+Поповский!E125+Россошанский!E125+Сариновский!E125+Сергеевский!E125+'Кашарский Тополек'!E125+Подтелковский!E125</f>
        <v>2652750</v>
      </c>
    </row>
    <row r="126" spans="1:5" s="23" customFormat="1" ht="47.25">
      <c r="A126" s="27" t="s">
        <v>36</v>
      </c>
      <c r="B126" s="21">
        <v>241</v>
      </c>
      <c r="C126" s="22">
        <f>C128+C129+C130+C131</f>
        <v>0</v>
      </c>
      <c r="D126" s="22">
        <f t="shared" ref="D126:E126" si="27">D128+D129+D130+D131</f>
        <v>0</v>
      </c>
      <c r="E126" s="22">
        <f t="shared" si="27"/>
        <v>0</v>
      </c>
    </row>
    <row r="127" spans="1:5" s="26" customFormat="1">
      <c r="A127" s="24" t="s">
        <v>19</v>
      </c>
      <c r="B127" s="25"/>
      <c r="C127" s="17"/>
      <c r="D127" s="17"/>
      <c r="E127" s="17"/>
    </row>
    <row r="128" spans="1:5" s="26" customFormat="1" ht="31.5">
      <c r="A128" s="24" t="s">
        <v>12</v>
      </c>
      <c r="B128" s="25">
        <v>241</v>
      </c>
      <c r="C128" s="17">
        <f>'III Интернацион.'!C128+Верхнекалин.!C128+Верхнемакеевский!C128+Верхнесвечник.!C128+Индустриальный!C128+'Кашарский Сказка'!C128+'Киевский Зарянка'!C128+'Киевский Тополек'!C128+Кривошлыковский!C128+'Нижне Калиновский'!C128+Первомайский!C128+Пономаревский!C128+Поповский!C128+Россошанский!C128+Сариновский!C128+Сергеевский!C128+'Кашарский Тополек'!C128+Подтелковский!C128</f>
        <v>0</v>
      </c>
      <c r="D128" s="17">
        <f>'III Интернацион.'!D128+Верхнекалин.!D128+Верхнемакеевский!D128+Верхнесвечник.!D128+Индустриальный!D128+'Кашарский Сказка'!D128+'Киевский Зарянка'!D128+'Киевский Тополек'!D128+Кривошлыковский!D128+'Нижне Калиновский'!D128+Первомайский!D128+Пономаревский!D128+Поповский!D128+Россошанский!D128+Сариновский!D128+Сергеевский!D128+'Кашарский Тополек'!D128+Подтелковский!D128</f>
        <v>0</v>
      </c>
      <c r="E128" s="17">
        <f>'III Интернацион.'!E128+Верхнекалин.!E128+Верхнемакеевский!E128+Верхнесвечник.!E128+Индустриальный!E128+'Кашарский Сказка'!E128+'Киевский Зарянка'!E128+'Киевский Тополек'!E128+Кривошлыковский!E128+'Нижне Калиновский'!E128+Первомайский!E128+Пономаревский!E128+Поповский!E128+Россошанский!E128+Сариновский!E128+Сергеевский!E128+'Кашарский Тополек'!E128+Подтелковский!E128</f>
        <v>0</v>
      </c>
    </row>
    <row r="129" spans="1:5" s="26" customFormat="1" ht="31.5">
      <c r="A129" s="24" t="s">
        <v>13</v>
      </c>
      <c r="B129" s="25">
        <v>241</v>
      </c>
      <c r="C129" s="17">
        <f>'III Интернацион.'!C129+Верхнекалин.!C129+Верхнемакеевский!C129+Верхнесвечник.!C129+Индустриальный!C129+'Кашарский Сказка'!C129+'Киевский Зарянка'!C129+'Киевский Тополек'!C129+Кривошлыковский!C129+'Нижне Калиновский'!C129+Первомайский!C129+Пономаревский!C129+Поповский!C129+Россошанский!C129+Сариновский!C129+Сергеевский!C129+'Кашарский Тополек'!C129+Подтелковский!C129</f>
        <v>0</v>
      </c>
      <c r="D129" s="17">
        <f>'III Интернацион.'!D129+Верхнекалин.!D129+Верхнемакеевский!D129+Верхнесвечник.!D129+Индустриальный!D129+'Кашарский Сказка'!D129+'Киевский Зарянка'!D129+'Киевский Тополек'!D129+Кривошлыковский!D129+'Нижне Калиновский'!D129+Первомайский!D129+Пономаревский!D129+Поповский!D129+Россошанский!D129+Сариновский!D129+Сергеевский!D129+'Кашарский Тополек'!D129+Подтелковский!D129</f>
        <v>0</v>
      </c>
      <c r="E129" s="17">
        <f>'III Интернацион.'!E129+Верхнекалин.!E129+Верхнемакеевский!E129+Верхнесвечник.!E129+Индустриальный!E129+'Кашарский Сказка'!E129+'Киевский Зарянка'!E129+'Киевский Тополек'!E129+Кривошлыковский!E129+'Нижне Калиновский'!E129+Первомайский!E129+Пономаревский!E129+Поповский!E129+Россошанский!E129+Сариновский!E129+Сергеевский!E129+'Кашарский Тополек'!E129+Подтелковский!E129</f>
        <v>0</v>
      </c>
    </row>
    <row r="130" spans="1:5" s="26" customFormat="1" ht="31.5">
      <c r="A130" s="24" t="s">
        <v>14</v>
      </c>
      <c r="B130" s="25">
        <v>241</v>
      </c>
      <c r="C130" s="17">
        <f>'III Интернацион.'!C130+Верхнекалин.!C130+Верхнемакеевский!C130+Верхнесвечник.!C130+Индустриальный!C130+'Кашарский Сказка'!C130+'Киевский Зарянка'!C130+'Киевский Тополек'!C130+Кривошлыковский!C130+'Нижне Калиновский'!C130+Первомайский!C130+Пономаревский!C130+Поповский!C130+Россошанский!C130+Сариновский!C130+Сергеевский!C130+'Кашарский Тополек'!C130+Подтелковский!C130</f>
        <v>0</v>
      </c>
      <c r="D130" s="17">
        <f>'III Интернацион.'!D130+Верхнекалин.!D130+Верхнемакеевский!D130+Верхнесвечник.!D130+Индустриальный!D130+'Кашарский Сказка'!D130+'Киевский Зарянка'!D130+'Киевский Тополек'!D130+Кривошлыковский!D130+'Нижне Калиновский'!D130+Первомайский!D130+Пономаревский!D130+Поповский!D130+Россошанский!D130+Сариновский!D130+Сергеевский!D130+'Кашарский Тополек'!D130+Подтелковский!D130</f>
        <v>0</v>
      </c>
      <c r="E130" s="17">
        <f>'III Интернацион.'!E130+Верхнекалин.!E130+Верхнемакеевский!E130+Верхнесвечник.!E130+Индустриальный!E130+'Кашарский Сказка'!E130+'Киевский Зарянка'!E130+'Киевский Тополек'!E130+Кривошлыковский!E130+'Нижне Калиновский'!E130+Первомайский!E130+Пономаревский!E130+Поповский!E130+Россошанский!E130+Сариновский!E130+Сергеевский!E130+'Кашарский Тополек'!E130+Подтелковский!E130</f>
        <v>0</v>
      </c>
    </row>
    <row r="131" spans="1:5" s="26" customFormat="1" ht="31.5">
      <c r="A131" s="24" t="s">
        <v>15</v>
      </c>
      <c r="B131" s="25">
        <v>241</v>
      </c>
      <c r="C131" s="17">
        <f>'III Интернацион.'!C131+Верхнекалин.!C131+Верхнемакеевский!C131+Верхнесвечник.!C131+Индустриальный!C131+'Кашарский Сказка'!C131+'Киевский Зарянка'!C131+'Киевский Тополек'!C131+Кривошлыковский!C131+'Нижне Калиновский'!C131+Первомайский!C131+Пономаревский!C131+Поповский!C131+Россошанский!C131+Сариновский!C131+Сергеевский!C131+'Кашарский Тополек'!C131+Подтелковский!C131</f>
        <v>0</v>
      </c>
      <c r="D131" s="17">
        <f>'III Интернацион.'!D131+Верхнекалин.!D131+Верхнемакеевский!D131+Верхнесвечник.!D131+Индустриальный!D131+'Кашарский Сказка'!D131+'Киевский Зарянка'!D131+'Киевский Тополек'!D131+Кривошлыковский!D131+'Нижне Калиновский'!D131+Первомайский!D131+Пономаревский!D131+Поповский!D131+Россошанский!D131+Сариновский!D131+Сергеевский!D131+'Кашарский Тополек'!D131+Подтелковский!D131</f>
        <v>0</v>
      </c>
      <c r="E131" s="17">
        <f>'III Интернацион.'!E131+Верхнекалин.!E131+Верхнемакеевский!E131+Верхнесвечник.!E131+Индустриальный!E131+'Кашарский Сказка'!E131+'Киевский Зарянка'!E131+'Киевский Тополек'!E131+Кривошлыковский!E131+'Нижне Калиновский'!E131+Первомайский!E131+Пономаревский!E131+Поповский!E131+Россошанский!E131+Сариновский!E131+Сергеевский!E131+'Кашарский Тополек'!E131+Подтелковский!E131</f>
        <v>0</v>
      </c>
    </row>
    <row r="132" spans="1:5" s="26" customFormat="1">
      <c r="A132" s="24" t="s">
        <v>37</v>
      </c>
      <c r="B132" s="25"/>
      <c r="C132" s="17"/>
      <c r="D132" s="17"/>
      <c r="E132" s="17"/>
    </row>
    <row r="133" spans="1:5" s="26" customFormat="1">
      <c r="A133" s="30" t="s">
        <v>38</v>
      </c>
      <c r="B133" s="25"/>
      <c r="C133" s="17"/>
      <c r="D133" s="17"/>
      <c r="E133" s="17"/>
    </row>
    <row r="134" spans="1:5" s="26" customFormat="1">
      <c r="A134" s="31"/>
      <c r="B134" s="31"/>
      <c r="C134" s="31"/>
      <c r="D134" s="31"/>
      <c r="E134" s="31"/>
    </row>
    <row r="135" spans="1:5" s="26" customFormat="1">
      <c r="A135" s="31" t="s">
        <v>44</v>
      </c>
      <c r="B135" s="31"/>
      <c r="C135" s="32"/>
      <c r="D135" s="33"/>
      <c r="E135" s="33" t="s">
        <v>45</v>
      </c>
    </row>
    <row r="136" spans="1:5" s="26" customFormat="1">
      <c r="C136" s="34" t="s">
        <v>42</v>
      </c>
      <c r="D136" s="33"/>
      <c r="E136" s="33"/>
    </row>
    <row r="137" spans="1:5" s="26" customFormat="1">
      <c r="A137" s="26" t="s">
        <v>40</v>
      </c>
      <c r="C137" s="35"/>
      <c r="D137" s="33"/>
      <c r="E137" s="33" t="s">
        <v>41</v>
      </c>
    </row>
    <row r="138" spans="1:5" s="26" customFormat="1">
      <c r="C138" s="34" t="s">
        <v>42</v>
      </c>
      <c r="D138" s="33"/>
      <c r="E138" s="33"/>
    </row>
    <row r="139" spans="1:5">
      <c r="A139" s="1" t="s">
        <v>39</v>
      </c>
      <c r="D139" s="13"/>
      <c r="E139" s="13"/>
    </row>
    <row r="140" spans="1:5">
      <c r="A140" s="1" t="s">
        <v>46</v>
      </c>
      <c r="C140" s="11"/>
      <c r="D140" s="13"/>
      <c r="E140" s="13" t="s">
        <v>48</v>
      </c>
    </row>
    <row r="141" spans="1:5">
      <c r="C141" s="12" t="s">
        <v>42</v>
      </c>
    </row>
    <row r="143" spans="1:5">
      <c r="A143" s="1" t="s">
        <v>73</v>
      </c>
    </row>
  </sheetData>
  <mergeCells count="7">
    <mergeCell ref="A5:E5"/>
    <mergeCell ref="A7:A8"/>
    <mergeCell ref="B7:B8"/>
    <mergeCell ref="C7:E7"/>
    <mergeCell ref="A1:D1"/>
    <mergeCell ref="A2:D2"/>
    <mergeCell ref="A3:D3"/>
  </mergeCells>
  <pageMargins left="0.53" right="0.15" top="0.51" bottom="0.4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I143"/>
  <sheetViews>
    <sheetView topLeftCell="A10" workbookViewId="0">
      <selection activeCell="A146" sqref="A146"/>
    </sheetView>
  </sheetViews>
  <sheetFormatPr defaultRowHeight="15.75"/>
  <cols>
    <col min="1" max="1" width="41.28515625" style="1" customWidth="1"/>
    <col min="2" max="2" width="8.7109375" style="1" bestFit="1" customWidth="1"/>
    <col min="3" max="3" width="14.140625" style="1" customWidth="1"/>
    <col min="4" max="4" width="15" style="1" customWidth="1"/>
    <col min="5" max="5" width="16" style="1" customWidth="1"/>
    <col min="6" max="6" width="9.140625" style="1"/>
    <col min="7" max="7" width="11.85546875" style="1" bestFit="1" customWidth="1"/>
    <col min="8" max="8" width="10.7109375" style="1" bestFit="1" customWidth="1"/>
    <col min="9" max="9" width="11.5703125" style="1" bestFit="1" customWidth="1"/>
    <col min="10" max="16384" width="9.140625" style="1"/>
  </cols>
  <sheetData>
    <row r="1" spans="1:7">
      <c r="A1" s="43" t="s">
        <v>70</v>
      </c>
      <c r="B1" s="44"/>
      <c r="C1" s="44"/>
      <c r="D1" s="45"/>
      <c r="E1" s="19"/>
    </row>
    <row r="2" spans="1:7">
      <c r="A2" s="46" t="s">
        <v>71</v>
      </c>
      <c r="B2" s="47"/>
      <c r="C2" s="47"/>
      <c r="D2" s="48"/>
      <c r="E2" s="19"/>
    </row>
    <row r="3" spans="1:7">
      <c r="A3" s="49" t="s">
        <v>72</v>
      </c>
      <c r="B3" s="50"/>
      <c r="C3" s="50"/>
      <c r="D3" s="51"/>
      <c r="E3" s="18"/>
    </row>
    <row r="5" spans="1:7">
      <c r="A5" s="37" t="s">
        <v>2</v>
      </c>
      <c r="B5" s="37"/>
      <c r="C5" s="37"/>
      <c r="D5" s="37"/>
      <c r="E5" s="37"/>
    </row>
    <row r="6" spans="1:7">
      <c r="A6" s="2"/>
      <c r="B6" s="2"/>
      <c r="C6" s="2"/>
      <c r="D6" s="2"/>
      <c r="E6" s="2"/>
    </row>
    <row r="7" spans="1:7" s="14" customFormat="1">
      <c r="A7" s="38" t="s">
        <v>0</v>
      </c>
      <c r="B7" s="38" t="s">
        <v>3</v>
      </c>
      <c r="C7" s="40" t="s">
        <v>4</v>
      </c>
      <c r="D7" s="41"/>
      <c r="E7" s="42"/>
    </row>
    <row r="8" spans="1:7" s="14" customFormat="1" ht="47.25">
      <c r="A8" s="39"/>
      <c r="B8" s="39"/>
      <c r="C8" s="4" t="s">
        <v>5</v>
      </c>
      <c r="D8" s="4" t="s">
        <v>6</v>
      </c>
      <c r="E8" s="4" t="s">
        <v>7</v>
      </c>
    </row>
    <row r="9" spans="1:7">
      <c r="A9" s="4">
        <v>1</v>
      </c>
      <c r="B9" s="4">
        <v>2</v>
      </c>
      <c r="C9" s="4">
        <v>3</v>
      </c>
      <c r="D9" s="4">
        <v>4</v>
      </c>
      <c r="E9" s="4">
        <v>5</v>
      </c>
    </row>
    <row r="10" spans="1:7" s="10" customFormat="1" ht="47.25">
      <c r="A10" s="7" t="s">
        <v>8</v>
      </c>
      <c r="B10" s="8">
        <v>241</v>
      </c>
      <c r="C10" s="9">
        <f>C12+C13+C14</f>
        <v>0</v>
      </c>
      <c r="D10" s="9">
        <f t="shared" ref="D10:E10" si="0">D12+D13+D14</f>
        <v>0</v>
      </c>
      <c r="E10" s="9">
        <f t="shared" si="0"/>
        <v>0</v>
      </c>
    </row>
    <row r="11" spans="1:7">
      <c r="A11" s="3" t="s">
        <v>1</v>
      </c>
      <c r="B11" s="5"/>
      <c r="C11" s="6"/>
      <c r="D11" s="6"/>
      <c r="E11" s="6"/>
    </row>
    <row r="12" spans="1:7" ht="31.5">
      <c r="A12" s="3" t="s">
        <v>9</v>
      </c>
      <c r="B12" s="5">
        <v>241</v>
      </c>
      <c r="C12" s="6"/>
      <c r="D12" s="6"/>
      <c r="E12" s="6"/>
    </row>
    <row r="13" spans="1:7" ht="31.5">
      <c r="A13" s="3" t="s">
        <v>10</v>
      </c>
      <c r="B13" s="5">
        <v>241</v>
      </c>
      <c r="C13" s="6"/>
      <c r="D13" s="6"/>
      <c r="E13" s="6"/>
      <c r="G13" s="16"/>
    </row>
    <row r="14" spans="1:7" s="26" customFormat="1" ht="31.5">
      <c r="A14" s="24" t="s">
        <v>11</v>
      </c>
      <c r="B14" s="25">
        <v>241</v>
      </c>
      <c r="C14" s="17"/>
      <c r="D14" s="17"/>
      <c r="E14" s="17"/>
    </row>
    <row r="15" spans="1:7" s="23" customFormat="1">
      <c r="A15" s="27" t="s">
        <v>43</v>
      </c>
      <c r="B15" s="21">
        <v>241</v>
      </c>
      <c r="C15" s="22">
        <f>C17+C18+C19+C20</f>
        <v>1248000</v>
      </c>
      <c r="D15" s="22">
        <f t="shared" ref="D15:E15" si="1">D17+D18+D19+D20</f>
        <v>1248000</v>
      </c>
      <c r="E15" s="22">
        <f t="shared" si="1"/>
        <v>1248000</v>
      </c>
    </row>
    <row r="16" spans="1:7" s="26" customFormat="1">
      <c r="A16" s="24" t="s">
        <v>1</v>
      </c>
      <c r="B16" s="25"/>
      <c r="C16" s="17"/>
      <c r="D16" s="17"/>
      <c r="E16" s="17"/>
    </row>
    <row r="17" spans="1:9" s="26" customFormat="1" ht="31.5">
      <c r="A17" s="24" t="s">
        <v>12</v>
      </c>
      <c r="B17" s="25">
        <v>241</v>
      </c>
      <c r="C17" s="17">
        <v>809300</v>
      </c>
      <c r="D17" s="17">
        <v>809300</v>
      </c>
      <c r="E17" s="17">
        <f>D17</f>
        <v>809300</v>
      </c>
      <c r="G17" s="28">
        <f>C15-C21</f>
        <v>0</v>
      </c>
      <c r="H17" s="28">
        <f>D15-D21</f>
        <v>0</v>
      </c>
      <c r="I17" s="28">
        <f>E15-E21</f>
        <v>0</v>
      </c>
    </row>
    <row r="18" spans="1:9" s="26" customFormat="1" ht="31.5">
      <c r="A18" s="24" t="s">
        <v>13</v>
      </c>
      <c r="B18" s="25">
        <v>241</v>
      </c>
      <c r="C18" s="17">
        <v>380200</v>
      </c>
      <c r="D18" s="17">
        <v>380200</v>
      </c>
      <c r="E18" s="17">
        <f>D18</f>
        <v>380200</v>
      </c>
      <c r="G18" s="28"/>
      <c r="H18" s="28"/>
      <c r="I18" s="28"/>
    </row>
    <row r="19" spans="1:9" s="26" customFormat="1" ht="31.5">
      <c r="A19" s="24" t="s">
        <v>14</v>
      </c>
      <c r="B19" s="25">
        <v>241</v>
      </c>
      <c r="C19" s="17"/>
      <c r="D19" s="17"/>
      <c r="E19" s="17"/>
    </row>
    <row r="20" spans="1:9" s="26" customFormat="1" ht="31.5">
      <c r="A20" s="24" t="s">
        <v>15</v>
      </c>
      <c r="B20" s="25">
        <v>241</v>
      </c>
      <c r="C20" s="17">
        <v>58500</v>
      </c>
      <c r="D20" s="17">
        <v>58500</v>
      </c>
      <c r="E20" s="17">
        <f>D20</f>
        <v>58500</v>
      </c>
      <c r="G20" s="28"/>
      <c r="H20" s="28"/>
    </row>
    <row r="21" spans="1:9" s="23" customFormat="1">
      <c r="A21" s="27" t="s">
        <v>16</v>
      </c>
      <c r="B21" s="21">
        <v>241</v>
      </c>
      <c r="C21" s="22">
        <f>C23+C108</f>
        <v>1248000</v>
      </c>
      <c r="D21" s="22">
        <f t="shared" ref="D21:E21" si="2">D23+D108</f>
        <v>1248000</v>
      </c>
      <c r="E21" s="22">
        <f t="shared" si="2"/>
        <v>1248000</v>
      </c>
      <c r="G21" s="29"/>
      <c r="H21" s="29"/>
      <c r="I21" s="29"/>
    </row>
    <row r="22" spans="1:9" s="26" customFormat="1">
      <c r="A22" s="24" t="s">
        <v>1</v>
      </c>
      <c r="B22" s="25"/>
      <c r="C22" s="17"/>
      <c r="D22" s="17"/>
      <c r="E22" s="17"/>
    </row>
    <row r="23" spans="1:9" s="23" customFormat="1">
      <c r="A23" s="20" t="s">
        <v>17</v>
      </c>
      <c r="B23" s="21">
        <v>200</v>
      </c>
      <c r="C23" s="22">
        <f>C24+C48+C90+C102</f>
        <v>884900.00000000012</v>
      </c>
      <c r="D23" s="22">
        <f>D24+D48+D90+D102</f>
        <v>884900.00000000012</v>
      </c>
      <c r="E23" s="22">
        <f>E24+E48+E90+E102</f>
        <v>884900.00000000012</v>
      </c>
    </row>
    <row r="24" spans="1:9" s="23" customFormat="1" ht="31.5">
      <c r="A24" s="27" t="s">
        <v>18</v>
      </c>
      <c r="B24" s="21">
        <v>210</v>
      </c>
      <c r="C24" s="22">
        <f>C30+C36+C42</f>
        <v>799043.85000000009</v>
      </c>
      <c r="D24" s="22">
        <f t="shared" ref="D24:E24" si="3">D30+D36+D42</f>
        <v>799043.85000000009</v>
      </c>
      <c r="E24" s="22">
        <f t="shared" si="3"/>
        <v>799043.85000000009</v>
      </c>
      <c r="G24" s="29"/>
    </row>
    <row r="25" spans="1:9" s="26" customFormat="1">
      <c r="A25" s="24" t="s">
        <v>19</v>
      </c>
      <c r="B25" s="25"/>
      <c r="C25" s="17"/>
      <c r="D25" s="17"/>
      <c r="E25" s="17"/>
    </row>
    <row r="26" spans="1:9" s="26" customFormat="1" ht="31.5">
      <c r="A26" s="24" t="s">
        <v>12</v>
      </c>
      <c r="B26" s="25">
        <v>210</v>
      </c>
      <c r="C26" s="17">
        <f>C32+C38+C44</f>
        <v>504700</v>
      </c>
      <c r="D26" s="17">
        <f t="shared" ref="D26:E26" si="4">D32+D38+D44</f>
        <v>504700</v>
      </c>
      <c r="E26" s="17">
        <f t="shared" si="4"/>
        <v>504700</v>
      </c>
    </row>
    <row r="27" spans="1:9" s="26" customFormat="1" ht="31.5">
      <c r="A27" s="24" t="s">
        <v>13</v>
      </c>
      <c r="B27" s="25">
        <v>210</v>
      </c>
      <c r="C27" s="17">
        <f t="shared" ref="C27:E29" si="5">C33+C39+C45</f>
        <v>294343.84999999998</v>
      </c>
      <c r="D27" s="17">
        <f t="shared" si="5"/>
        <v>294343.84999999998</v>
      </c>
      <c r="E27" s="17">
        <f t="shared" si="5"/>
        <v>294343.84999999998</v>
      </c>
    </row>
    <row r="28" spans="1:9" s="26" customFormat="1" ht="31.5">
      <c r="A28" s="24" t="s">
        <v>14</v>
      </c>
      <c r="B28" s="25">
        <v>210</v>
      </c>
      <c r="C28" s="17">
        <f t="shared" si="5"/>
        <v>0</v>
      </c>
      <c r="D28" s="17">
        <f t="shared" si="5"/>
        <v>0</v>
      </c>
      <c r="E28" s="17">
        <f t="shared" si="5"/>
        <v>0</v>
      </c>
    </row>
    <row r="29" spans="1:9" s="26" customFormat="1" ht="31.5">
      <c r="A29" s="24" t="s">
        <v>15</v>
      </c>
      <c r="B29" s="25">
        <v>210</v>
      </c>
      <c r="C29" s="17">
        <f t="shared" si="5"/>
        <v>0</v>
      </c>
      <c r="D29" s="17">
        <f t="shared" si="5"/>
        <v>0</v>
      </c>
      <c r="E29" s="17">
        <f t="shared" si="5"/>
        <v>0</v>
      </c>
    </row>
    <row r="30" spans="1:9" s="23" customFormat="1">
      <c r="A30" s="27" t="s">
        <v>20</v>
      </c>
      <c r="B30" s="21">
        <v>211</v>
      </c>
      <c r="C30" s="22">
        <f>C32+C33+C34+C35</f>
        <v>613670.55000000005</v>
      </c>
      <c r="D30" s="22">
        <f t="shared" ref="D30:E30" si="6">D32+D33+D34+D35</f>
        <v>613670.55000000005</v>
      </c>
      <c r="E30" s="22">
        <f t="shared" si="6"/>
        <v>613670.55000000005</v>
      </c>
    </row>
    <row r="31" spans="1:9" s="26" customFormat="1">
      <c r="A31" s="24" t="s">
        <v>19</v>
      </c>
      <c r="B31" s="25"/>
      <c r="C31" s="17"/>
      <c r="D31" s="17"/>
      <c r="E31" s="17"/>
    </row>
    <row r="32" spans="1:9" s="26" customFormat="1" ht="31.5">
      <c r="A32" s="24" t="s">
        <v>12</v>
      </c>
      <c r="B32" s="25">
        <v>211</v>
      </c>
      <c r="C32" s="17">
        <v>387600</v>
      </c>
      <c r="D32" s="17">
        <v>387600</v>
      </c>
      <c r="E32" s="17">
        <f>D32</f>
        <v>387600</v>
      </c>
    </row>
    <row r="33" spans="1:5" s="26" customFormat="1" ht="31.5">
      <c r="A33" s="24" t="s">
        <v>13</v>
      </c>
      <c r="B33" s="25">
        <v>211</v>
      </c>
      <c r="C33" s="17">
        <v>226070.55</v>
      </c>
      <c r="D33" s="17">
        <v>226070.55</v>
      </c>
      <c r="E33" s="17">
        <f>D33</f>
        <v>226070.55</v>
      </c>
    </row>
    <row r="34" spans="1:5" s="26" customFormat="1" ht="31.5">
      <c r="A34" s="24" t="s">
        <v>14</v>
      </c>
      <c r="B34" s="25">
        <v>211</v>
      </c>
      <c r="C34" s="17"/>
      <c r="D34" s="17"/>
      <c r="E34" s="17"/>
    </row>
    <row r="35" spans="1:5" s="26" customFormat="1" ht="31.5">
      <c r="A35" s="24" t="s">
        <v>15</v>
      </c>
      <c r="B35" s="25">
        <v>211</v>
      </c>
      <c r="C35" s="17"/>
      <c r="D35" s="17"/>
      <c r="E35" s="17"/>
    </row>
    <row r="36" spans="1:5" s="23" customFormat="1">
      <c r="A36" s="27" t="s">
        <v>21</v>
      </c>
      <c r="B36" s="21">
        <v>212</v>
      </c>
      <c r="C36" s="22">
        <f>C38+C39+C40+C41</f>
        <v>0</v>
      </c>
      <c r="D36" s="22">
        <f t="shared" ref="D36:E36" si="7">D38+D39+D40+D41</f>
        <v>0</v>
      </c>
      <c r="E36" s="22">
        <f t="shared" si="7"/>
        <v>0</v>
      </c>
    </row>
    <row r="37" spans="1:5" s="26" customFormat="1">
      <c r="A37" s="24" t="s">
        <v>19</v>
      </c>
      <c r="B37" s="25"/>
      <c r="C37" s="17"/>
      <c r="D37" s="17"/>
      <c r="E37" s="17"/>
    </row>
    <row r="38" spans="1:5" s="26" customFormat="1" ht="31.5">
      <c r="A38" s="24" t="s">
        <v>12</v>
      </c>
      <c r="B38" s="25">
        <v>212</v>
      </c>
      <c r="C38" s="17"/>
      <c r="D38" s="17"/>
      <c r="E38" s="17"/>
    </row>
    <row r="39" spans="1:5" s="26" customFormat="1" ht="31.5">
      <c r="A39" s="24" t="s">
        <v>13</v>
      </c>
      <c r="B39" s="25">
        <v>212</v>
      </c>
      <c r="C39" s="17"/>
      <c r="D39" s="17"/>
      <c r="E39" s="17">
        <f>D39</f>
        <v>0</v>
      </c>
    </row>
    <row r="40" spans="1:5" s="26" customFormat="1" ht="31.5">
      <c r="A40" s="24" t="s">
        <v>14</v>
      </c>
      <c r="B40" s="25">
        <v>212</v>
      </c>
      <c r="C40" s="17"/>
      <c r="D40" s="17"/>
      <c r="E40" s="17"/>
    </row>
    <row r="41" spans="1:5" s="26" customFormat="1" ht="31.5">
      <c r="A41" s="24" t="s">
        <v>15</v>
      </c>
      <c r="B41" s="25">
        <v>212</v>
      </c>
      <c r="C41" s="17"/>
      <c r="D41" s="17"/>
      <c r="E41" s="17"/>
    </row>
    <row r="42" spans="1:5" s="23" customFormat="1" ht="31.5">
      <c r="A42" s="27" t="s">
        <v>22</v>
      </c>
      <c r="B42" s="21">
        <v>213</v>
      </c>
      <c r="C42" s="22">
        <f>C44+C45+C46+C47</f>
        <v>185373.3</v>
      </c>
      <c r="D42" s="22">
        <f t="shared" ref="D42:E42" si="8">D44+D45+D46+D47</f>
        <v>185373.3</v>
      </c>
      <c r="E42" s="22">
        <f t="shared" si="8"/>
        <v>185373.3</v>
      </c>
    </row>
    <row r="43" spans="1:5" s="26" customFormat="1">
      <c r="A43" s="24" t="s">
        <v>19</v>
      </c>
      <c r="B43" s="25"/>
      <c r="C43" s="17"/>
      <c r="D43" s="17"/>
      <c r="E43" s="17"/>
    </row>
    <row r="44" spans="1:5" s="26" customFormat="1" ht="31.5">
      <c r="A44" s="24" t="s">
        <v>12</v>
      </c>
      <c r="B44" s="25">
        <v>213</v>
      </c>
      <c r="C44" s="17">
        <v>117100</v>
      </c>
      <c r="D44" s="17">
        <v>117100</v>
      </c>
      <c r="E44" s="17">
        <f>D44</f>
        <v>117100</v>
      </c>
    </row>
    <row r="45" spans="1:5" s="26" customFormat="1" ht="31.5">
      <c r="A45" s="24" t="s">
        <v>13</v>
      </c>
      <c r="B45" s="25">
        <v>213</v>
      </c>
      <c r="C45" s="17">
        <v>68273.3</v>
      </c>
      <c r="D45" s="17">
        <v>68273.3</v>
      </c>
      <c r="E45" s="17">
        <f>D45</f>
        <v>68273.3</v>
      </c>
    </row>
    <row r="46" spans="1:5" s="26" customFormat="1" ht="31.5">
      <c r="A46" s="24" t="s">
        <v>14</v>
      </c>
      <c r="B46" s="25">
        <v>213</v>
      </c>
      <c r="C46" s="17"/>
      <c r="D46" s="17"/>
      <c r="E46" s="17"/>
    </row>
    <row r="47" spans="1:5" s="26" customFormat="1" ht="31.5">
      <c r="A47" s="24" t="s">
        <v>15</v>
      </c>
      <c r="B47" s="25">
        <v>213</v>
      </c>
      <c r="C47" s="17"/>
      <c r="D47" s="17"/>
      <c r="E47" s="17"/>
    </row>
    <row r="48" spans="1:5" s="23" customFormat="1">
      <c r="A48" s="27" t="s">
        <v>23</v>
      </c>
      <c r="B48" s="21">
        <v>220</v>
      </c>
      <c r="C48" s="22">
        <f>C54+C60+C66+C72+C78+C84</f>
        <v>85856.15</v>
      </c>
      <c r="D48" s="22">
        <f t="shared" ref="D48:E48" si="9">D54+D60+D66+D72+D78+D84</f>
        <v>85856.15</v>
      </c>
      <c r="E48" s="22">
        <f t="shared" si="9"/>
        <v>85856.15</v>
      </c>
    </row>
    <row r="49" spans="1:5" s="26" customFormat="1">
      <c r="A49" s="24" t="s">
        <v>19</v>
      </c>
      <c r="B49" s="25"/>
      <c r="C49" s="17"/>
      <c r="D49" s="17"/>
      <c r="E49" s="17"/>
    </row>
    <row r="50" spans="1:5" s="26" customFormat="1" ht="31.5">
      <c r="A50" s="24" t="s">
        <v>12</v>
      </c>
      <c r="B50" s="25">
        <v>220</v>
      </c>
      <c r="C50" s="17">
        <f>C56+C62+C68+C74+C80+C86</f>
        <v>0</v>
      </c>
      <c r="D50" s="17">
        <f t="shared" ref="D50:E50" si="10">D56+D62+D68+D74+D80+D86</f>
        <v>0</v>
      </c>
      <c r="E50" s="17">
        <f t="shared" si="10"/>
        <v>0</v>
      </c>
    </row>
    <row r="51" spans="1:5" s="26" customFormat="1" ht="31.5">
      <c r="A51" s="24" t="s">
        <v>13</v>
      </c>
      <c r="B51" s="25">
        <v>220</v>
      </c>
      <c r="C51" s="17">
        <f t="shared" ref="C51:E53" si="11">C57+C63+C69+C75+C81+C87</f>
        <v>85856.15</v>
      </c>
      <c r="D51" s="17">
        <f t="shared" si="11"/>
        <v>85856.15</v>
      </c>
      <c r="E51" s="17">
        <f t="shared" si="11"/>
        <v>85856.15</v>
      </c>
    </row>
    <row r="52" spans="1:5" s="26" customFormat="1" ht="31.5">
      <c r="A52" s="24" t="s">
        <v>14</v>
      </c>
      <c r="B52" s="25">
        <v>220</v>
      </c>
      <c r="C52" s="17">
        <f t="shared" si="11"/>
        <v>0</v>
      </c>
      <c r="D52" s="17">
        <f t="shared" si="11"/>
        <v>0</v>
      </c>
      <c r="E52" s="17">
        <f t="shared" si="11"/>
        <v>0</v>
      </c>
    </row>
    <row r="53" spans="1:5" s="26" customFormat="1" ht="31.5">
      <c r="A53" s="24" t="s">
        <v>15</v>
      </c>
      <c r="B53" s="25">
        <v>220</v>
      </c>
      <c r="C53" s="17">
        <f t="shared" si="11"/>
        <v>0</v>
      </c>
      <c r="D53" s="17">
        <f t="shared" si="11"/>
        <v>0</v>
      </c>
      <c r="E53" s="17">
        <f t="shared" si="11"/>
        <v>0</v>
      </c>
    </row>
    <row r="54" spans="1:5" s="23" customFormat="1">
      <c r="A54" s="27" t="s">
        <v>24</v>
      </c>
      <c r="B54" s="21">
        <v>221</v>
      </c>
      <c r="C54" s="22">
        <f>C56+C57+C58+C59</f>
        <v>19368</v>
      </c>
      <c r="D54" s="22">
        <f t="shared" ref="D54:E54" si="12">D56+D57+D58+D59</f>
        <v>19368</v>
      </c>
      <c r="E54" s="22">
        <f t="shared" si="12"/>
        <v>19368</v>
      </c>
    </row>
    <row r="55" spans="1:5" s="26" customFormat="1">
      <c r="A55" s="24" t="s">
        <v>19</v>
      </c>
      <c r="B55" s="25"/>
      <c r="C55" s="17"/>
      <c r="D55" s="17"/>
      <c r="E55" s="17"/>
    </row>
    <row r="56" spans="1:5" s="26" customFormat="1" ht="31.5">
      <c r="A56" s="24" t="s">
        <v>12</v>
      </c>
      <c r="B56" s="25">
        <v>221</v>
      </c>
      <c r="C56" s="17"/>
      <c r="D56" s="17"/>
      <c r="E56" s="17"/>
    </row>
    <row r="57" spans="1:5" s="26" customFormat="1" ht="31.5">
      <c r="A57" s="24" t="s">
        <v>13</v>
      </c>
      <c r="B57" s="25">
        <v>221</v>
      </c>
      <c r="C57" s="17">
        <v>19368</v>
      </c>
      <c r="D57" s="17">
        <v>19368</v>
      </c>
      <c r="E57" s="17">
        <f>D57</f>
        <v>19368</v>
      </c>
    </row>
    <row r="58" spans="1:5" s="26" customFormat="1" ht="31.5">
      <c r="A58" s="24" t="s">
        <v>14</v>
      </c>
      <c r="B58" s="25">
        <v>221</v>
      </c>
      <c r="C58" s="17"/>
      <c r="D58" s="17"/>
      <c r="E58" s="17"/>
    </row>
    <row r="59" spans="1:5" s="26" customFormat="1" ht="31.5">
      <c r="A59" s="24" t="s">
        <v>15</v>
      </c>
      <c r="B59" s="25">
        <v>221</v>
      </c>
      <c r="C59" s="17"/>
      <c r="D59" s="17"/>
      <c r="E59" s="17"/>
    </row>
    <row r="60" spans="1:5" s="23" customFormat="1">
      <c r="A60" s="27" t="s">
        <v>25</v>
      </c>
      <c r="B60" s="21">
        <v>222</v>
      </c>
      <c r="C60" s="22">
        <f>C62+C63+C64+C65</f>
        <v>0</v>
      </c>
      <c r="D60" s="22">
        <f t="shared" ref="D60:E60" si="13">D62+D63+D64+D65</f>
        <v>0</v>
      </c>
      <c r="E60" s="22">
        <f t="shared" si="13"/>
        <v>0</v>
      </c>
    </row>
    <row r="61" spans="1:5" s="26" customFormat="1">
      <c r="A61" s="24" t="s">
        <v>19</v>
      </c>
      <c r="B61" s="25"/>
      <c r="C61" s="17"/>
      <c r="D61" s="17"/>
      <c r="E61" s="17"/>
    </row>
    <row r="62" spans="1:5" s="26" customFormat="1" ht="31.5">
      <c r="A62" s="24" t="s">
        <v>12</v>
      </c>
      <c r="B62" s="25">
        <v>222</v>
      </c>
      <c r="C62" s="17"/>
      <c r="D62" s="17"/>
      <c r="E62" s="17"/>
    </row>
    <row r="63" spans="1:5" s="26" customFormat="1" ht="31.5">
      <c r="A63" s="24" t="s">
        <v>13</v>
      </c>
      <c r="B63" s="25">
        <v>222</v>
      </c>
      <c r="C63" s="17"/>
      <c r="D63" s="17"/>
      <c r="E63" s="17"/>
    </row>
    <row r="64" spans="1:5" s="26" customFormat="1" ht="31.5">
      <c r="A64" s="24" t="s">
        <v>14</v>
      </c>
      <c r="B64" s="25">
        <v>222</v>
      </c>
      <c r="C64" s="17"/>
      <c r="D64" s="17"/>
      <c r="E64" s="17"/>
    </row>
    <row r="65" spans="1:5" s="26" customFormat="1" ht="31.5">
      <c r="A65" s="24" t="s">
        <v>15</v>
      </c>
      <c r="B65" s="25">
        <v>222</v>
      </c>
      <c r="C65" s="17"/>
      <c r="D65" s="17"/>
      <c r="E65" s="17"/>
    </row>
    <row r="66" spans="1:5" s="23" customFormat="1">
      <c r="A66" s="27" t="s">
        <v>26</v>
      </c>
      <c r="B66" s="21">
        <v>223</v>
      </c>
      <c r="C66" s="22">
        <f>C68+C69+C70+C71</f>
        <v>0</v>
      </c>
      <c r="D66" s="22">
        <f t="shared" ref="D66:E66" si="14">D68+D69+D70+D71</f>
        <v>0</v>
      </c>
      <c r="E66" s="22">
        <f t="shared" si="14"/>
        <v>0</v>
      </c>
    </row>
    <row r="67" spans="1:5" s="26" customFormat="1">
      <c r="A67" s="24" t="s">
        <v>19</v>
      </c>
      <c r="B67" s="25"/>
      <c r="C67" s="17"/>
      <c r="D67" s="17"/>
      <c r="E67" s="17"/>
    </row>
    <row r="68" spans="1:5" s="26" customFormat="1" ht="31.5">
      <c r="A68" s="24" t="s">
        <v>12</v>
      </c>
      <c r="B68" s="25">
        <v>223</v>
      </c>
      <c r="C68" s="17"/>
      <c r="D68" s="17"/>
      <c r="E68" s="17"/>
    </row>
    <row r="69" spans="1:5" s="26" customFormat="1" ht="31.5">
      <c r="A69" s="24" t="s">
        <v>13</v>
      </c>
      <c r="B69" s="25">
        <v>223</v>
      </c>
      <c r="C69" s="17"/>
      <c r="D69" s="17"/>
      <c r="E69" s="17"/>
    </row>
    <row r="70" spans="1:5" s="26" customFormat="1" ht="31.5">
      <c r="A70" s="24" t="s">
        <v>14</v>
      </c>
      <c r="B70" s="25">
        <v>223</v>
      </c>
      <c r="C70" s="17"/>
      <c r="D70" s="17"/>
      <c r="E70" s="17"/>
    </row>
    <row r="71" spans="1:5" s="26" customFormat="1" ht="31.5">
      <c r="A71" s="24" t="s">
        <v>15</v>
      </c>
      <c r="B71" s="25">
        <v>223</v>
      </c>
      <c r="C71" s="17"/>
      <c r="D71" s="17"/>
      <c r="E71" s="17"/>
    </row>
    <row r="72" spans="1:5" s="23" customFormat="1" ht="31.5">
      <c r="A72" s="27" t="s">
        <v>27</v>
      </c>
      <c r="B72" s="21">
        <v>224</v>
      </c>
      <c r="C72" s="22">
        <f>C74+C75+C76+C77</f>
        <v>0</v>
      </c>
      <c r="D72" s="22">
        <f t="shared" ref="D72:E72" si="15">D74+D75+D76+D77</f>
        <v>0</v>
      </c>
      <c r="E72" s="22">
        <f t="shared" si="15"/>
        <v>0</v>
      </c>
    </row>
    <row r="73" spans="1:5" s="26" customFormat="1">
      <c r="A73" s="24" t="s">
        <v>19</v>
      </c>
      <c r="B73" s="25"/>
      <c r="C73" s="17"/>
      <c r="D73" s="17"/>
      <c r="E73" s="17"/>
    </row>
    <row r="74" spans="1:5" s="26" customFormat="1" ht="31.5">
      <c r="A74" s="24" t="s">
        <v>12</v>
      </c>
      <c r="B74" s="25">
        <v>224</v>
      </c>
      <c r="C74" s="17"/>
      <c r="D74" s="17"/>
      <c r="E74" s="17"/>
    </row>
    <row r="75" spans="1:5" s="26" customFormat="1" ht="31.5">
      <c r="A75" s="24" t="s">
        <v>13</v>
      </c>
      <c r="B75" s="25">
        <v>224</v>
      </c>
      <c r="C75" s="17"/>
      <c r="D75" s="17"/>
      <c r="E75" s="17"/>
    </row>
    <row r="76" spans="1:5" s="26" customFormat="1" ht="31.5">
      <c r="A76" s="24" t="s">
        <v>14</v>
      </c>
      <c r="B76" s="25">
        <v>224</v>
      </c>
      <c r="C76" s="17"/>
      <c r="D76" s="17"/>
      <c r="E76" s="17"/>
    </row>
    <row r="77" spans="1:5" s="26" customFormat="1" ht="31.5">
      <c r="A77" s="24" t="s">
        <v>15</v>
      </c>
      <c r="B77" s="25">
        <v>224</v>
      </c>
      <c r="C77" s="17"/>
      <c r="D77" s="17"/>
      <c r="E77" s="17"/>
    </row>
    <row r="78" spans="1:5" s="23" customFormat="1" ht="31.5">
      <c r="A78" s="27" t="s">
        <v>28</v>
      </c>
      <c r="B78" s="21">
        <v>225</v>
      </c>
      <c r="C78" s="22">
        <f>C80+C81+C82+C83</f>
        <v>0</v>
      </c>
      <c r="D78" s="22">
        <f t="shared" ref="D78:E78" si="16">D80+D81+D82+D83</f>
        <v>0</v>
      </c>
      <c r="E78" s="22">
        <f t="shared" si="16"/>
        <v>0</v>
      </c>
    </row>
    <row r="79" spans="1:5" s="26" customFormat="1">
      <c r="A79" s="24" t="s">
        <v>19</v>
      </c>
      <c r="B79" s="25"/>
      <c r="C79" s="17"/>
      <c r="E79" s="17"/>
    </row>
    <row r="80" spans="1:5" s="26" customFormat="1" ht="31.5">
      <c r="A80" s="24" t="s">
        <v>12</v>
      </c>
      <c r="B80" s="25">
        <v>225</v>
      </c>
      <c r="C80" s="17"/>
      <c r="D80" s="17"/>
      <c r="E80" s="17"/>
    </row>
    <row r="81" spans="1:5" s="26" customFormat="1" ht="31.5">
      <c r="A81" s="24" t="s">
        <v>13</v>
      </c>
      <c r="B81" s="25">
        <v>225</v>
      </c>
      <c r="C81" s="17"/>
      <c r="D81" s="17"/>
      <c r="E81" s="17"/>
    </row>
    <row r="82" spans="1:5" s="26" customFormat="1" ht="31.5">
      <c r="A82" s="24" t="s">
        <v>14</v>
      </c>
      <c r="B82" s="25">
        <v>225</v>
      </c>
      <c r="C82" s="17"/>
      <c r="D82" s="17"/>
      <c r="E82" s="17"/>
    </row>
    <row r="83" spans="1:5" s="26" customFormat="1" ht="31.5">
      <c r="A83" s="24" t="s">
        <v>15</v>
      </c>
      <c r="B83" s="25">
        <v>225</v>
      </c>
      <c r="C83" s="17"/>
      <c r="D83" s="17"/>
      <c r="E83" s="17"/>
    </row>
    <row r="84" spans="1:5" s="23" customFormat="1">
      <c r="A84" s="27" t="s">
        <v>29</v>
      </c>
      <c r="B84" s="21">
        <v>226</v>
      </c>
      <c r="C84" s="22">
        <f>C86+C87+C88+C89</f>
        <v>66488.149999999994</v>
      </c>
      <c r="D84" s="22">
        <f t="shared" ref="D84:E84" si="17">D86+D87+D88+D89</f>
        <v>66488.149999999994</v>
      </c>
      <c r="E84" s="22">
        <f t="shared" si="17"/>
        <v>66488.149999999994</v>
      </c>
    </row>
    <row r="85" spans="1:5" s="26" customFormat="1">
      <c r="A85" s="24" t="s">
        <v>19</v>
      </c>
      <c r="B85" s="25"/>
      <c r="C85" s="17"/>
      <c r="D85" s="17"/>
      <c r="E85" s="17"/>
    </row>
    <row r="86" spans="1:5" s="26" customFormat="1" ht="31.5">
      <c r="A86" s="24" t="s">
        <v>12</v>
      </c>
      <c r="B86" s="25">
        <v>226</v>
      </c>
      <c r="C86" s="17"/>
      <c r="D86" s="17"/>
      <c r="E86" s="17"/>
    </row>
    <row r="87" spans="1:5" s="26" customFormat="1" ht="31.5">
      <c r="A87" s="24" t="s">
        <v>13</v>
      </c>
      <c r="B87" s="25">
        <v>226</v>
      </c>
      <c r="C87" s="17">
        <v>66488.149999999994</v>
      </c>
      <c r="D87" s="17">
        <v>66488.149999999994</v>
      </c>
      <c r="E87" s="17">
        <f>D87</f>
        <v>66488.149999999994</v>
      </c>
    </row>
    <row r="88" spans="1:5" s="26" customFormat="1" ht="31.5">
      <c r="A88" s="24" t="s">
        <v>14</v>
      </c>
      <c r="B88" s="25">
        <v>226</v>
      </c>
      <c r="C88" s="17"/>
      <c r="D88" s="17"/>
      <c r="E88" s="17"/>
    </row>
    <row r="89" spans="1:5" s="26" customFormat="1" ht="31.5">
      <c r="A89" s="24" t="s">
        <v>15</v>
      </c>
      <c r="B89" s="25">
        <v>226</v>
      </c>
      <c r="C89" s="17"/>
      <c r="D89" s="17"/>
      <c r="E89" s="17"/>
    </row>
    <row r="90" spans="1:5" s="23" customFormat="1">
      <c r="A90" s="27" t="s">
        <v>30</v>
      </c>
      <c r="B90" s="21">
        <v>260</v>
      </c>
      <c r="C90" s="22">
        <f>C92+C93+C94+C95</f>
        <v>0</v>
      </c>
      <c r="D90" s="22">
        <f t="shared" ref="D90:E90" si="18">D92+D93+D94+D95</f>
        <v>0</v>
      </c>
      <c r="E90" s="22">
        <f t="shared" si="18"/>
        <v>0</v>
      </c>
    </row>
    <row r="91" spans="1:5" s="26" customFormat="1">
      <c r="A91" s="24" t="s">
        <v>19</v>
      </c>
      <c r="B91" s="25"/>
      <c r="C91" s="17"/>
      <c r="D91" s="17"/>
      <c r="E91" s="17"/>
    </row>
    <row r="92" spans="1:5" s="26" customFormat="1" ht="31.5">
      <c r="A92" s="24" t="s">
        <v>12</v>
      </c>
      <c r="B92" s="25">
        <v>260</v>
      </c>
      <c r="C92" s="17">
        <f>C98</f>
        <v>0</v>
      </c>
      <c r="D92" s="17">
        <f t="shared" ref="D92:E92" si="19">D98</f>
        <v>0</v>
      </c>
      <c r="E92" s="17">
        <f t="shared" si="19"/>
        <v>0</v>
      </c>
    </row>
    <row r="93" spans="1:5" s="26" customFormat="1" ht="31.5">
      <c r="A93" s="24" t="s">
        <v>13</v>
      </c>
      <c r="B93" s="25">
        <v>260</v>
      </c>
      <c r="C93" s="17">
        <f t="shared" ref="C93:E95" si="20">C99</f>
        <v>0</v>
      </c>
      <c r="D93" s="17">
        <f t="shared" si="20"/>
        <v>0</v>
      </c>
      <c r="E93" s="17">
        <f t="shared" si="20"/>
        <v>0</v>
      </c>
    </row>
    <row r="94" spans="1:5" s="26" customFormat="1" ht="31.5">
      <c r="A94" s="24" t="s">
        <v>14</v>
      </c>
      <c r="B94" s="25">
        <v>260</v>
      </c>
      <c r="C94" s="17">
        <f t="shared" si="20"/>
        <v>0</v>
      </c>
      <c r="D94" s="17">
        <f t="shared" si="20"/>
        <v>0</v>
      </c>
      <c r="E94" s="17">
        <f t="shared" si="20"/>
        <v>0</v>
      </c>
    </row>
    <row r="95" spans="1:5" s="26" customFormat="1" ht="31.5">
      <c r="A95" s="24" t="s">
        <v>15</v>
      </c>
      <c r="B95" s="25">
        <v>260</v>
      </c>
      <c r="C95" s="17">
        <f t="shared" si="20"/>
        <v>0</v>
      </c>
      <c r="D95" s="17">
        <f t="shared" si="20"/>
        <v>0</v>
      </c>
      <c r="E95" s="17">
        <f t="shared" si="20"/>
        <v>0</v>
      </c>
    </row>
    <row r="96" spans="1:5" s="23" customFormat="1" ht="31.5">
      <c r="A96" s="27" t="s">
        <v>31</v>
      </c>
      <c r="B96" s="21">
        <v>262</v>
      </c>
      <c r="C96" s="22">
        <f>C98+C99+C100+C101</f>
        <v>0</v>
      </c>
      <c r="D96" s="22">
        <f>D98+D99+D100+D101</f>
        <v>0</v>
      </c>
      <c r="E96" s="22">
        <f>E98+E99+E100+E101</f>
        <v>0</v>
      </c>
    </row>
    <row r="97" spans="1:5" s="26" customFormat="1">
      <c r="A97" s="24" t="s">
        <v>19</v>
      </c>
      <c r="B97" s="25"/>
      <c r="C97" s="17"/>
      <c r="E97" s="17"/>
    </row>
    <row r="98" spans="1:5" s="26" customFormat="1" ht="31.5">
      <c r="A98" s="24" t="s">
        <v>12</v>
      </c>
      <c r="B98" s="25">
        <v>262</v>
      </c>
      <c r="C98" s="17"/>
      <c r="D98" s="17"/>
      <c r="E98" s="17"/>
    </row>
    <row r="99" spans="1:5" s="26" customFormat="1" ht="31.5">
      <c r="A99" s="24" t="s">
        <v>13</v>
      </c>
      <c r="B99" s="25">
        <v>262</v>
      </c>
      <c r="C99" s="17"/>
      <c r="D99" s="17"/>
      <c r="E99" s="17"/>
    </row>
    <row r="100" spans="1:5" s="26" customFormat="1" ht="31.5">
      <c r="A100" s="24" t="s">
        <v>14</v>
      </c>
      <c r="B100" s="25">
        <v>262</v>
      </c>
      <c r="C100" s="17"/>
      <c r="D100" s="17"/>
      <c r="E100" s="17"/>
    </row>
    <row r="101" spans="1:5" s="26" customFormat="1" ht="31.5">
      <c r="A101" s="24" t="s">
        <v>15</v>
      </c>
      <c r="B101" s="25">
        <v>262</v>
      </c>
      <c r="C101" s="17"/>
      <c r="D101" s="17"/>
      <c r="E101" s="17"/>
    </row>
    <row r="102" spans="1:5" s="23" customFormat="1">
      <c r="A102" s="27" t="s">
        <v>32</v>
      </c>
      <c r="B102" s="21">
        <v>290</v>
      </c>
      <c r="C102" s="22">
        <f>C104+C105+C106+C107</f>
        <v>0</v>
      </c>
      <c r="D102" s="22">
        <f t="shared" ref="D102:E102" si="21">D104+D105+D106+D107</f>
        <v>0</v>
      </c>
      <c r="E102" s="22">
        <f t="shared" si="21"/>
        <v>0</v>
      </c>
    </row>
    <row r="103" spans="1:5" s="26" customFormat="1">
      <c r="A103" s="24" t="s">
        <v>19</v>
      </c>
      <c r="B103" s="25"/>
      <c r="C103" s="17"/>
      <c r="D103" s="17"/>
      <c r="E103" s="17"/>
    </row>
    <row r="104" spans="1:5" s="26" customFormat="1" ht="31.5">
      <c r="A104" s="24" t="s">
        <v>12</v>
      </c>
      <c r="B104" s="25">
        <v>290</v>
      </c>
      <c r="C104" s="17"/>
      <c r="D104" s="17"/>
      <c r="E104" s="17"/>
    </row>
    <row r="105" spans="1:5" s="26" customFormat="1" ht="31.5">
      <c r="A105" s="24" t="s">
        <v>13</v>
      </c>
      <c r="B105" s="25">
        <v>290</v>
      </c>
      <c r="C105" s="17"/>
      <c r="D105" s="17"/>
      <c r="E105" s="17"/>
    </row>
    <row r="106" spans="1:5" s="26" customFormat="1" ht="31.5">
      <c r="A106" s="24" t="s">
        <v>14</v>
      </c>
      <c r="B106" s="25">
        <v>290</v>
      </c>
      <c r="C106" s="17"/>
      <c r="D106" s="17"/>
      <c r="E106" s="17"/>
    </row>
    <row r="107" spans="1:5" s="26" customFormat="1" ht="31.5">
      <c r="A107" s="24" t="s">
        <v>15</v>
      </c>
      <c r="B107" s="25">
        <v>290</v>
      </c>
      <c r="C107" s="17"/>
      <c r="D107" s="17"/>
      <c r="E107" s="17"/>
    </row>
    <row r="108" spans="1:5" s="23" customFormat="1" ht="31.5">
      <c r="A108" s="27" t="s">
        <v>33</v>
      </c>
      <c r="B108" s="21">
        <v>300</v>
      </c>
      <c r="C108" s="22">
        <f>C114+C120</f>
        <v>363100</v>
      </c>
      <c r="D108" s="22">
        <f t="shared" ref="D108:E108" si="22">D114+D120</f>
        <v>363100</v>
      </c>
      <c r="E108" s="22">
        <f t="shared" si="22"/>
        <v>363100</v>
      </c>
    </row>
    <row r="109" spans="1:5" s="26" customFormat="1">
      <c r="A109" s="24" t="s">
        <v>19</v>
      </c>
      <c r="B109" s="25"/>
      <c r="C109" s="17"/>
      <c r="D109" s="17"/>
      <c r="E109" s="17"/>
    </row>
    <row r="110" spans="1:5" s="26" customFormat="1" ht="31.5">
      <c r="A110" s="24" t="s">
        <v>12</v>
      </c>
      <c r="B110" s="25">
        <v>300</v>
      </c>
      <c r="C110" s="17">
        <f>C116+C122</f>
        <v>304600</v>
      </c>
      <c r="D110" s="17">
        <f t="shared" ref="D110:E110" si="23">D116+D122</f>
        <v>304600</v>
      </c>
      <c r="E110" s="17">
        <f t="shared" si="23"/>
        <v>304600</v>
      </c>
    </row>
    <row r="111" spans="1:5" s="26" customFormat="1" ht="31.5">
      <c r="A111" s="24" t="s">
        <v>13</v>
      </c>
      <c r="B111" s="25">
        <v>300</v>
      </c>
      <c r="C111" s="17">
        <f t="shared" ref="C111:E113" si="24">C117+C123</f>
        <v>0</v>
      </c>
      <c r="D111" s="17">
        <f t="shared" si="24"/>
        <v>0</v>
      </c>
      <c r="E111" s="17">
        <f t="shared" si="24"/>
        <v>0</v>
      </c>
    </row>
    <row r="112" spans="1:5" s="26" customFormat="1" ht="31.5">
      <c r="A112" s="24" t="s">
        <v>14</v>
      </c>
      <c r="B112" s="25">
        <v>300</v>
      </c>
      <c r="C112" s="17">
        <f t="shared" si="24"/>
        <v>0</v>
      </c>
      <c r="D112" s="17">
        <f t="shared" si="24"/>
        <v>0</v>
      </c>
      <c r="E112" s="17">
        <f t="shared" si="24"/>
        <v>0</v>
      </c>
    </row>
    <row r="113" spans="1:5" s="26" customFormat="1" ht="31.5">
      <c r="A113" s="24" t="s">
        <v>15</v>
      </c>
      <c r="B113" s="25">
        <v>300</v>
      </c>
      <c r="C113" s="17">
        <f t="shared" si="24"/>
        <v>58500</v>
      </c>
      <c r="D113" s="17">
        <f t="shared" si="24"/>
        <v>58500</v>
      </c>
      <c r="E113" s="17">
        <f t="shared" si="24"/>
        <v>58500</v>
      </c>
    </row>
    <row r="114" spans="1:5" s="23" customFormat="1" ht="31.5">
      <c r="A114" s="27" t="s">
        <v>34</v>
      </c>
      <c r="B114" s="21">
        <v>310</v>
      </c>
      <c r="C114" s="22">
        <f>C116+C117+C118+C119</f>
        <v>0</v>
      </c>
      <c r="D114" s="22">
        <f t="shared" ref="D114:E114" si="25">D116+D117+D118+D119</f>
        <v>0</v>
      </c>
      <c r="E114" s="22">
        <f t="shared" si="25"/>
        <v>0</v>
      </c>
    </row>
    <row r="115" spans="1:5" s="26" customFormat="1">
      <c r="A115" s="24" t="s">
        <v>19</v>
      </c>
      <c r="B115" s="25"/>
      <c r="C115" s="17"/>
      <c r="D115" s="17"/>
      <c r="E115" s="17"/>
    </row>
    <row r="116" spans="1:5" s="26" customFormat="1" ht="31.5">
      <c r="A116" s="24" t="s">
        <v>12</v>
      </c>
      <c r="B116" s="25">
        <v>310</v>
      </c>
      <c r="C116" s="17"/>
      <c r="D116" s="17"/>
      <c r="E116" s="17"/>
    </row>
    <row r="117" spans="1:5" s="26" customFormat="1" ht="31.5">
      <c r="A117" s="24" t="s">
        <v>13</v>
      </c>
      <c r="B117" s="25">
        <v>310</v>
      </c>
      <c r="C117" s="17"/>
      <c r="D117" s="17"/>
      <c r="E117" s="17"/>
    </row>
    <row r="118" spans="1:5" s="26" customFormat="1" ht="31.5">
      <c r="A118" s="24" t="s">
        <v>14</v>
      </c>
      <c r="B118" s="25">
        <v>310</v>
      </c>
      <c r="C118" s="17"/>
      <c r="D118" s="17"/>
      <c r="E118" s="17"/>
    </row>
    <row r="119" spans="1:5" s="26" customFormat="1" ht="31.5">
      <c r="A119" s="24" t="s">
        <v>15</v>
      </c>
      <c r="B119" s="25">
        <v>310</v>
      </c>
      <c r="C119" s="17"/>
      <c r="D119" s="17"/>
      <c r="E119" s="17"/>
    </row>
    <row r="120" spans="1:5" s="23" customFormat="1" ht="31.5">
      <c r="A120" s="27" t="s">
        <v>35</v>
      </c>
      <c r="B120" s="21">
        <v>340</v>
      </c>
      <c r="C120" s="22">
        <f>C122+C123+C124+C125</f>
        <v>363100</v>
      </c>
      <c r="D120" s="22">
        <f t="shared" ref="D120:E120" si="26">D122+D123+D124+D125</f>
        <v>363100</v>
      </c>
      <c r="E120" s="22">
        <f t="shared" si="26"/>
        <v>363100</v>
      </c>
    </row>
    <row r="121" spans="1:5" s="26" customFormat="1">
      <c r="A121" s="24" t="s">
        <v>19</v>
      </c>
      <c r="B121" s="25"/>
      <c r="C121" s="17"/>
      <c r="D121" s="17"/>
      <c r="E121" s="17"/>
    </row>
    <row r="122" spans="1:5" s="26" customFormat="1" ht="31.5">
      <c r="A122" s="24" t="s">
        <v>12</v>
      </c>
      <c r="B122" s="25">
        <v>340</v>
      </c>
      <c r="C122" s="17">
        <v>304600</v>
      </c>
      <c r="D122" s="17">
        <v>304600</v>
      </c>
      <c r="E122" s="17">
        <f>D122</f>
        <v>304600</v>
      </c>
    </row>
    <row r="123" spans="1:5" s="26" customFormat="1" ht="31.5">
      <c r="A123" s="24" t="s">
        <v>13</v>
      </c>
      <c r="B123" s="25">
        <v>340</v>
      </c>
      <c r="C123" s="17"/>
      <c r="D123" s="17"/>
      <c r="E123" s="17"/>
    </row>
    <row r="124" spans="1:5" s="26" customFormat="1" ht="31.5">
      <c r="A124" s="24" t="s">
        <v>14</v>
      </c>
      <c r="B124" s="25">
        <v>340</v>
      </c>
      <c r="C124" s="17"/>
      <c r="D124" s="17"/>
      <c r="E124" s="17"/>
    </row>
    <row r="125" spans="1:5" s="26" customFormat="1" ht="31.5">
      <c r="A125" s="24" t="s">
        <v>15</v>
      </c>
      <c r="B125" s="25">
        <v>340</v>
      </c>
      <c r="C125" s="17">
        <v>58500</v>
      </c>
      <c r="D125" s="17">
        <v>58500</v>
      </c>
      <c r="E125" s="17">
        <f>D125</f>
        <v>58500</v>
      </c>
    </row>
    <row r="126" spans="1:5" s="23" customFormat="1" ht="47.25">
      <c r="A126" s="27" t="s">
        <v>36</v>
      </c>
      <c r="B126" s="21">
        <v>241</v>
      </c>
      <c r="C126" s="22">
        <f>C128+C129+C130+C131</f>
        <v>0</v>
      </c>
      <c r="D126" s="22">
        <f t="shared" ref="D126:E126" si="27">D128+D129+D130+D131</f>
        <v>0</v>
      </c>
      <c r="E126" s="22">
        <f t="shared" si="27"/>
        <v>0</v>
      </c>
    </row>
    <row r="127" spans="1:5" s="26" customFormat="1">
      <c r="A127" s="24" t="s">
        <v>19</v>
      </c>
      <c r="B127" s="25"/>
      <c r="C127" s="17"/>
      <c r="D127" s="17"/>
      <c r="E127" s="17"/>
    </row>
    <row r="128" spans="1:5" s="26" customFormat="1" ht="31.5">
      <c r="A128" s="24" t="s">
        <v>12</v>
      </c>
      <c r="B128" s="25">
        <v>241</v>
      </c>
      <c r="C128" s="17"/>
      <c r="D128" s="17"/>
      <c r="E128" s="17"/>
    </row>
    <row r="129" spans="1:5" s="26" customFormat="1" ht="31.5">
      <c r="A129" s="24" t="s">
        <v>13</v>
      </c>
      <c r="B129" s="25">
        <v>241</v>
      </c>
      <c r="C129" s="17"/>
      <c r="D129" s="17"/>
      <c r="E129" s="17"/>
    </row>
    <row r="130" spans="1:5" s="26" customFormat="1" ht="31.5">
      <c r="A130" s="24" t="s">
        <v>14</v>
      </c>
      <c r="B130" s="25">
        <v>241</v>
      </c>
      <c r="C130" s="17"/>
      <c r="D130" s="17"/>
      <c r="E130" s="17"/>
    </row>
    <row r="131" spans="1:5" s="26" customFormat="1" ht="31.5">
      <c r="A131" s="24" t="s">
        <v>15</v>
      </c>
      <c r="B131" s="25">
        <v>241</v>
      </c>
      <c r="C131" s="17"/>
      <c r="D131" s="17"/>
      <c r="E131" s="17"/>
    </row>
    <row r="132" spans="1:5" s="26" customFormat="1">
      <c r="A132" s="24" t="s">
        <v>37</v>
      </c>
      <c r="B132" s="25"/>
      <c r="C132" s="17"/>
      <c r="D132" s="17"/>
      <c r="E132" s="17"/>
    </row>
    <row r="133" spans="1:5" s="26" customFormat="1">
      <c r="A133" s="30" t="s">
        <v>38</v>
      </c>
      <c r="B133" s="25"/>
      <c r="C133" s="17"/>
      <c r="D133" s="17"/>
      <c r="E133" s="17"/>
    </row>
    <row r="134" spans="1:5" s="26" customFormat="1">
      <c r="A134" s="31"/>
      <c r="B134" s="31"/>
      <c r="C134" s="31"/>
      <c r="D134" s="31"/>
      <c r="E134" s="31"/>
    </row>
    <row r="135" spans="1:5" s="26" customFormat="1">
      <c r="A135" s="31" t="s">
        <v>44</v>
      </c>
      <c r="B135" s="31"/>
      <c r="C135" s="32"/>
      <c r="D135" s="33"/>
      <c r="E135" s="33" t="s">
        <v>58</v>
      </c>
    </row>
    <row r="136" spans="1:5" s="26" customFormat="1">
      <c r="C136" s="34" t="s">
        <v>42</v>
      </c>
      <c r="D136" s="33"/>
      <c r="E136" s="33"/>
    </row>
    <row r="137" spans="1:5" s="26" customFormat="1">
      <c r="A137" s="26" t="s">
        <v>40</v>
      </c>
      <c r="C137" s="35"/>
      <c r="D137" s="33"/>
      <c r="E137" s="33" t="s">
        <v>41</v>
      </c>
    </row>
    <row r="138" spans="1:5" s="26" customFormat="1">
      <c r="C138" s="34" t="s">
        <v>42</v>
      </c>
      <c r="D138" s="33"/>
      <c r="E138" s="33"/>
    </row>
    <row r="139" spans="1:5">
      <c r="A139" s="1" t="s">
        <v>39</v>
      </c>
      <c r="D139" s="13"/>
      <c r="E139" s="13"/>
    </row>
    <row r="140" spans="1:5">
      <c r="A140" s="1" t="s">
        <v>59</v>
      </c>
      <c r="C140" s="11"/>
      <c r="D140" s="13"/>
      <c r="E140" s="13" t="s">
        <v>47</v>
      </c>
    </row>
    <row r="141" spans="1:5">
      <c r="C141" s="12" t="s">
        <v>42</v>
      </c>
    </row>
    <row r="143" spans="1:5">
      <c r="A143" s="1" t="s">
        <v>73</v>
      </c>
    </row>
  </sheetData>
  <mergeCells count="7">
    <mergeCell ref="A5:E5"/>
    <mergeCell ref="A7:A8"/>
    <mergeCell ref="B7:B8"/>
    <mergeCell ref="C7:E7"/>
    <mergeCell ref="A1:D1"/>
    <mergeCell ref="A2:D2"/>
    <mergeCell ref="A3:D3"/>
  </mergeCells>
  <pageMargins left="0.53" right="0.15" top="0.51" bottom="0.4" header="0.3" footer="0.3"/>
  <pageSetup paperSize="9" orientation="portrait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1:I143"/>
  <sheetViews>
    <sheetView topLeftCell="A118" workbookViewId="0">
      <selection activeCell="A146" sqref="A146"/>
    </sheetView>
  </sheetViews>
  <sheetFormatPr defaultRowHeight="15.75"/>
  <cols>
    <col min="1" max="1" width="41.28515625" style="1" customWidth="1"/>
    <col min="2" max="2" width="8.7109375" style="1" bestFit="1" customWidth="1"/>
    <col min="3" max="3" width="14.140625" style="1" customWidth="1"/>
    <col min="4" max="4" width="15" style="1" customWidth="1"/>
    <col min="5" max="5" width="16" style="1" customWidth="1"/>
    <col min="6" max="6" width="9.140625" style="1"/>
    <col min="7" max="7" width="11.85546875" style="1" bestFit="1" customWidth="1"/>
    <col min="8" max="8" width="10.7109375" style="1" bestFit="1" customWidth="1"/>
    <col min="9" max="9" width="11.5703125" style="1" bestFit="1" customWidth="1"/>
    <col min="10" max="16384" width="9.140625" style="1"/>
  </cols>
  <sheetData>
    <row r="1" spans="1:7">
      <c r="A1" s="43" t="s">
        <v>70</v>
      </c>
      <c r="B1" s="44"/>
      <c r="C1" s="44"/>
      <c r="D1" s="45"/>
      <c r="E1" s="19"/>
    </row>
    <row r="2" spans="1:7">
      <c r="A2" s="46" t="s">
        <v>71</v>
      </c>
      <c r="B2" s="47"/>
      <c r="C2" s="47"/>
      <c r="D2" s="48"/>
      <c r="E2" s="19"/>
    </row>
    <row r="3" spans="1:7">
      <c r="A3" s="49" t="s">
        <v>72</v>
      </c>
      <c r="B3" s="50"/>
      <c r="C3" s="50"/>
      <c r="D3" s="51"/>
      <c r="E3" s="18"/>
    </row>
    <row r="5" spans="1:7">
      <c r="A5" s="37" t="s">
        <v>2</v>
      </c>
      <c r="B5" s="37"/>
      <c r="C5" s="37"/>
      <c r="D5" s="37"/>
      <c r="E5" s="37"/>
    </row>
    <row r="6" spans="1:7">
      <c r="A6" s="2"/>
      <c r="B6" s="2"/>
      <c r="C6" s="2"/>
      <c r="D6" s="2"/>
      <c r="E6" s="2"/>
    </row>
    <row r="7" spans="1:7" s="14" customFormat="1">
      <c r="A7" s="38" t="s">
        <v>0</v>
      </c>
      <c r="B7" s="38" t="s">
        <v>3</v>
      </c>
      <c r="C7" s="40" t="s">
        <v>4</v>
      </c>
      <c r="D7" s="41"/>
      <c r="E7" s="42"/>
    </row>
    <row r="8" spans="1:7" s="14" customFormat="1" ht="47.25">
      <c r="A8" s="39"/>
      <c r="B8" s="39"/>
      <c r="C8" s="4" t="s">
        <v>5</v>
      </c>
      <c r="D8" s="4" t="s">
        <v>6</v>
      </c>
      <c r="E8" s="4" t="s">
        <v>7</v>
      </c>
    </row>
    <row r="9" spans="1:7">
      <c r="A9" s="4">
        <v>1</v>
      </c>
      <c r="B9" s="4">
        <v>2</v>
      </c>
      <c r="C9" s="4">
        <v>3</v>
      </c>
      <c r="D9" s="4">
        <v>4</v>
      </c>
      <c r="E9" s="4">
        <v>5</v>
      </c>
    </row>
    <row r="10" spans="1:7" s="10" customFormat="1" ht="47.25">
      <c r="A10" s="7" t="s">
        <v>8</v>
      </c>
      <c r="B10" s="8">
        <v>241</v>
      </c>
      <c r="C10" s="9">
        <f>C12+C13+C14</f>
        <v>0</v>
      </c>
      <c r="D10" s="9">
        <f t="shared" ref="D10:E10" si="0">D12+D13+D14</f>
        <v>0</v>
      </c>
      <c r="E10" s="9">
        <f t="shared" si="0"/>
        <v>0</v>
      </c>
    </row>
    <row r="11" spans="1:7">
      <c r="A11" s="3" t="s">
        <v>1</v>
      </c>
      <c r="B11" s="5"/>
      <c r="C11" s="6"/>
      <c r="D11" s="6"/>
      <c r="E11" s="6"/>
    </row>
    <row r="12" spans="1:7" ht="31.5">
      <c r="A12" s="3" t="s">
        <v>9</v>
      </c>
      <c r="B12" s="5">
        <v>241</v>
      </c>
      <c r="C12" s="6"/>
      <c r="D12" s="6"/>
      <c r="E12" s="6"/>
    </row>
    <row r="13" spans="1:7" ht="31.5">
      <c r="A13" s="3" t="s">
        <v>10</v>
      </c>
      <c r="B13" s="5">
        <v>241</v>
      </c>
      <c r="C13" s="6"/>
      <c r="D13" s="6"/>
      <c r="E13" s="6"/>
      <c r="G13" s="16"/>
    </row>
    <row r="14" spans="1:7" s="26" customFormat="1" ht="31.5">
      <c r="A14" s="24" t="s">
        <v>11</v>
      </c>
      <c r="B14" s="25">
        <v>241</v>
      </c>
      <c r="C14" s="17"/>
      <c r="D14" s="17"/>
      <c r="E14" s="17"/>
    </row>
    <row r="15" spans="1:7" s="23" customFormat="1">
      <c r="A15" s="27" t="s">
        <v>43</v>
      </c>
      <c r="B15" s="21">
        <v>241</v>
      </c>
      <c r="C15" s="22">
        <f>C17+C18+C19+C20</f>
        <v>1680350</v>
      </c>
      <c r="D15" s="22">
        <f t="shared" ref="D15:E15" si="1">D17+D18+D19+D20</f>
        <v>1680350</v>
      </c>
      <c r="E15" s="22">
        <f t="shared" si="1"/>
        <v>1680350</v>
      </c>
    </row>
    <row r="16" spans="1:7" s="26" customFormat="1">
      <c r="A16" s="24" t="s">
        <v>1</v>
      </c>
      <c r="B16" s="25"/>
      <c r="C16" s="17"/>
      <c r="D16" s="17"/>
      <c r="E16" s="17"/>
    </row>
    <row r="17" spans="1:9" s="26" customFormat="1" ht="31.5">
      <c r="A17" s="24" t="s">
        <v>12</v>
      </c>
      <c r="B17" s="25">
        <v>241</v>
      </c>
      <c r="C17" s="17">
        <v>820350</v>
      </c>
      <c r="D17" s="17">
        <v>820350</v>
      </c>
      <c r="E17" s="17">
        <f>D17</f>
        <v>820350</v>
      </c>
      <c r="G17" s="28">
        <f>C15-C21</f>
        <v>0</v>
      </c>
      <c r="H17" s="28">
        <f>D15-D21</f>
        <v>0</v>
      </c>
      <c r="I17" s="28">
        <f>E15-E21</f>
        <v>0</v>
      </c>
    </row>
    <row r="18" spans="1:9" s="26" customFormat="1" ht="31.5">
      <c r="A18" s="24" t="s">
        <v>13</v>
      </c>
      <c r="B18" s="25">
        <v>241</v>
      </c>
      <c r="C18" s="17">
        <v>770000</v>
      </c>
      <c r="D18" s="17">
        <v>770000</v>
      </c>
      <c r="E18" s="17">
        <f>D18</f>
        <v>770000</v>
      </c>
      <c r="G18" s="28"/>
      <c r="H18" s="28"/>
      <c r="I18" s="28"/>
    </row>
    <row r="19" spans="1:9" s="26" customFormat="1" ht="31.5">
      <c r="A19" s="24" t="s">
        <v>14</v>
      </c>
      <c r="B19" s="25">
        <v>241</v>
      </c>
      <c r="C19" s="17"/>
      <c r="D19" s="17"/>
      <c r="E19" s="17"/>
    </row>
    <row r="20" spans="1:9" s="26" customFormat="1" ht="31.5">
      <c r="A20" s="24" t="s">
        <v>15</v>
      </c>
      <c r="B20" s="25">
        <v>241</v>
      </c>
      <c r="C20" s="17">
        <v>90000</v>
      </c>
      <c r="D20" s="17">
        <v>90000</v>
      </c>
      <c r="E20" s="17">
        <f>D20</f>
        <v>90000</v>
      </c>
      <c r="G20" s="28"/>
      <c r="H20" s="28"/>
    </row>
    <row r="21" spans="1:9" s="23" customFormat="1">
      <c r="A21" s="27" t="s">
        <v>16</v>
      </c>
      <c r="B21" s="21">
        <v>241</v>
      </c>
      <c r="C21" s="22">
        <f>C23+C108</f>
        <v>1680350</v>
      </c>
      <c r="D21" s="22">
        <f t="shared" ref="D21:E21" si="2">D23+D108</f>
        <v>1680350</v>
      </c>
      <c r="E21" s="22">
        <f t="shared" si="2"/>
        <v>1680350</v>
      </c>
      <c r="G21" s="29"/>
      <c r="H21" s="29"/>
      <c r="I21" s="29"/>
    </row>
    <row r="22" spans="1:9" s="26" customFormat="1">
      <c r="A22" s="24" t="s">
        <v>1</v>
      </c>
      <c r="B22" s="25"/>
      <c r="C22" s="17"/>
      <c r="D22" s="17"/>
      <c r="E22" s="17"/>
    </row>
    <row r="23" spans="1:9" s="23" customFormat="1">
      <c r="A23" s="20" t="s">
        <v>17</v>
      </c>
      <c r="B23" s="21">
        <v>200</v>
      </c>
      <c r="C23" s="22">
        <f>C24+C48+C90+C102</f>
        <v>1285600</v>
      </c>
      <c r="D23" s="22">
        <f>D24+D48+D90+D102</f>
        <v>1285600</v>
      </c>
      <c r="E23" s="22">
        <f>E24+E48+E90+E102</f>
        <v>1285600</v>
      </c>
    </row>
    <row r="24" spans="1:9" s="23" customFormat="1" ht="31.5">
      <c r="A24" s="27" t="s">
        <v>18</v>
      </c>
      <c r="B24" s="21">
        <v>210</v>
      </c>
      <c r="C24" s="22">
        <f>C30+C36+C42</f>
        <v>1203567.05</v>
      </c>
      <c r="D24" s="22">
        <f t="shared" ref="D24:E24" si="3">D30+D36+D42</f>
        <v>1203567.05</v>
      </c>
      <c r="E24" s="22">
        <f t="shared" si="3"/>
        <v>1203567.05</v>
      </c>
      <c r="G24" s="29"/>
    </row>
    <row r="25" spans="1:9" s="26" customFormat="1">
      <c r="A25" s="24" t="s">
        <v>19</v>
      </c>
      <c r="B25" s="25"/>
      <c r="C25" s="17"/>
      <c r="D25" s="17"/>
      <c r="E25" s="17"/>
    </row>
    <row r="26" spans="1:9" s="26" customFormat="1" ht="31.5">
      <c r="A26" s="24" t="s">
        <v>12</v>
      </c>
      <c r="B26" s="25">
        <v>210</v>
      </c>
      <c r="C26" s="17">
        <f>C32+C38+C44</f>
        <v>515600</v>
      </c>
      <c r="D26" s="17">
        <f t="shared" ref="D26:E26" si="4">D32+D38+D44</f>
        <v>515600</v>
      </c>
      <c r="E26" s="17">
        <f t="shared" si="4"/>
        <v>515600</v>
      </c>
    </row>
    <row r="27" spans="1:9" s="26" customFormat="1" ht="31.5">
      <c r="A27" s="24" t="s">
        <v>13</v>
      </c>
      <c r="B27" s="25">
        <v>210</v>
      </c>
      <c r="C27" s="17">
        <f t="shared" ref="C27:E29" si="5">C33+C39+C45</f>
        <v>687967.05</v>
      </c>
      <c r="D27" s="17">
        <f t="shared" si="5"/>
        <v>687967.05</v>
      </c>
      <c r="E27" s="17">
        <f t="shared" si="5"/>
        <v>687967.05</v>
      </c>
    </row>
    <row r="28" spans="1:9" s="26" customFormat="1" ht="31.5">
      <c r="A28" s="24" t="s">
        <v>14</v>
      </c>
      <c r="B28" s="25">
        <v>210</v>
      </c>
      <c r="C28" s="17">
        <f t="shared" si="5"/>
        <v>0</v>
      </c>
      <c r="D28" s="17">
        <f t="shared" si="5"/>
        <v>0</v>
      </c>
      <c r="E28" s="17">
        <f t="shared" si="5"/>
        <v>0</v>
      </c>
    </row>
    <row r="29" spans="1:9" s="26" customFormat="1" ht="31.5">
      <c r="A29" s="24" t="s">
        <v>15</v>
      </c>
      <c r="B29" s="25">
        <v>210</v>
      </c>
      <c r="C29" s="17">
        <f t="shared" si="5"/>
        <v>0</v>
      </c>
      <c r="D29" s="17">
        <f t="shared" si="5"/>
        <v>0</v>
      </c>
      <c r="E29" s="17">
        <f t="shared" si="5"/>
        <v>0</v>
      </c>
    </row>
    <row r="30" spans="1:9" s="23" customFormat="1">
      <c r="A30" s="27" t="s">
        <v>20</v>
      </c>
      <c r="B30" s="21">
        <v>211</v>
      </c>
      <c r="C30" s="22">
        <f>C32+C33+C34+C35</f>
        <v>924392.51</v>
      </c>
      <c r="D30" s="22">
        <f t="shared" ref="D30:E30" si="6">D32+D33+D34+D35</f>
        <v>924392.51</v>
      </c>
      <c r="E30" s="22">
        <f t="shared" si="6"/>
        <v>924392.51</v>
      </c>
    </row>
    <row r="31" spans="1:9" s="26" customFormat="1">
      <c r="A31" s="24" t="s">
        <v>19</v>
      </c>
      <c r="B31" s="25"/>
      <c r="C31" s="17"/>
      <c r="D31" s="17"/>
      <c r="E31" s="17"/>
    </row>
    <row r="32" spans="1:9" s="26" customFormat="1" ht="31.5">
      <c r="A32" s="24" t="s">
        <v>12</v>
      </c>
      <c r="B32" s="25">
        <v>211</v>
      </c>
      <c r="C32" s="17">
        <v>396000</v>
      </c>
      <c r="D32" s="17">
        <v>396000</v>
      </c>
      <c r="E32" s="17">
        <f>D32</f>
        <v>396000</v>
      </c>
    </row>
    <row r="33" spans="1:5" s="26" customFormat="1" ht="31.5">
      <c r="A33" s="24" t="s">
        <v>13</v>
      </c>
      <c r="B33" s="25">
        <v>211</v>
      </c>
      <c r="C33" s="17">
        <v>528392.51</v>
      </c>
      <c r="D33" s="17">
        <v>528392.51</v>
      </c>
      <c r="E33" s="17">
        <f>D33</f>
        <v>528392.51</v>
      </c>
    </row>
    <row r="34" spans="1:5" s="26" customFormat="1" ht="31.5">
      <c r="A34" s="24" t="s">
        <v>14</v>
      </c>
      <c r="B34" s="25">
        <v>211</v>
      </c>
      <c r="C34" s="17"/>
      <c r="D34" s="17"/>
      <c r="E34" s="17"/>
    </row>
    <row r="35" spans="1:5" s="26" customFormat="1" ht="31.5">
      <c r="A35" s="24" t="s">
        <v>15</v>
      </c>
      <c r="B35" s="25">
        <v>211</v>
      </c>
      <c r="C35" s="17"/>
      <c r="D35" s="17"/>
      <c r="E35" s="17"/>
    </row>
    <row r="36" spans="1:5" s="23" customFormat="1">
      <c r="A36" s="27" t="s">
        <v>21</v>
      </c>
      <c r="B36" s="21">
        <v>212</v>
      </c>
      <c r="C36" s="22">
        <f>C38+C39+C40+C41</f>
        <v>0</v>
      </c>
      <c r="D36" s="22">
        <f t="shared" ref="D36:E36" si="7">D38+D39+D40+D41</f>
        <v>0</v>
      </c>
      <c r="E36" s="22">
        <f t="shared" si="7"/>
        <v>0</v>
      </c>
    </row>
    <row r="37" spans="1:5" s="26" customFormat="1">
      <c r="A37" s="24" t="s">
        <v>19</v>
      </c>
      <c r="B37" s="25"/>
      <c r="C37" s="17"/>
      <c r="D37" s="17"/>
      <c r="E37" s="17"/>
    </row>
    <row r="38" spans="1:5" s="26" customFormat="1" ht="31.5">
      <c r="A38" s="24" t="s">
        <v>12</v>
      </c>
      <c r="B38" s="25">
        <v>212</v>
      </c>
      <c r="C38" s="17"/>
      <c r="D38" s="17"/>
      <c r="E38" s="17"/>
    </row>
    <row r="39" spans="1:5" s="26" customFormat="1" ht="31.5">
      <c r="A39" s="24" t="s">
        <v>13</v>
      </c>
      <c r="B39" s="25">
        <v>212</v>
      </c>
      <c r="C39" s="17"/>
      <c r="D39" s="17"/>
      <c r="E39" s="17">
        <f>D39</f>
        <v>0</v>
      </c>
    </row>
    <row r="40" spans="1:5" s="26" customFormat="1" ht="31.5">
      <c r="A40" s="24" t="s">
        <v>14</v>
      </c>
      <c r="B40" s="25">
        <v>212</v>
      </c>
      <c r="C40" s="17"/>
      <c r="D40" s="17"/>
      <c r="E40" s="17"/>
    </row>
    <row r="41" spans="1:5" s="26" customFormat="1" ht="31.5">
      <c r="A41" s="24" t="s">
        <v>15</v>
      </c>
      <c r="B41" s="25">
        <v>212</v>
      </c>
      <c r="C41" s="17"/>
      <c r="D41" s="17"/>
      <c r="E41" s="17"/>
    </row>
    <row r="42" spans="1:5" s="23" customFormat="1" ht="31.5">
      <c r="A42" s="27" t="s">
        <v>22</v>
      </c>
      <c r="B42" s="21">
        <v>213</v>
      </c>
      <c r="C42" s="22">
        <f>C44+C45+C46+C47</f>
        <v>279174.54000000004</v>
      </c>
      <c r="D42" s="22">
        <f t="shared" ref="D42:E42" si="8">D44+D45+D46+D47</f>
        <v>279174.54000000004</v>
      </c>
      <c r="E42" s="22">
        <f t="shared" si="8"/>
        <v>279174.54000000004</v>
      </c>
    </row>
    <row r="43" spans="1:5" s="26" customFormat="1">
      <c r="A43" s="24" t="s">
        <v>19</v>
      </c>
      <c r="B43" s="25"/>
      <c r="C43" s="17"/>
      <c r="D43" s="17"/>
      <c r="E43" s="17"/>
    </row>
    <row r="44" spans="1:5" s="26" customFormat="1" ht="31.5">
      <c r="A44" s="24" t="s">
        <v>12</v>
      </c>
      <c r="B44" s="25">
        <v>213</v>
      </c>
      <c r="C44" s="17">
        <v>119600</v>
      </c>
      <c r="D44" s="17">
        <v>119600</v>
      </c>
      <c r="E44" s="17">
        <f>D44</f>
        <v>119600</v>
      </c>
    </row>
    <row r="45" spans="1:5" s="26" customFormat="1" ht="31.5">
      <c r="A45" s="24" t="s">
        <v>13</v>
      </c>
      <c r="B45" s="25">
        <v>213</v>
      </c>
      <c r="C45" s="17">
        <v>159574.54</v>
      </c>
      <c r="D45" s="17">
        <v>159574.54</v>
      </c>
      <c r="E45" s="17">
        <f>D45</f>
        <v>159574.54</v>
      </c>
    </row>
    <row r="46" spans="1:5" s="26" customFormat="1" ht="31.5">
      <c r="A46" s="24" t="s">
        <v>14</v>
      </c>
      <c r="B46" s="25">
        <v>213</v>
      </c>
      <c r="C46" s="17"/>
      <c r="D46" s="17"/>
      <c r="E46" s="17"/>
    </row>
    <row r="47" spans="1:5" s="26" customFormat="1" ht="31.5">
      <c r="A47" s="24" t="s">
        <v>15</v>
      </c>
      <c r="B47" s="25">
        <v>213</v>
      </c>
      <c r="C47" s="17"/>
      <c r="D47" s="17"/>
      <c r="E47" s="17"/>
    </row>
    <row r="48" spans="1:5" s="23" customFormat="1">
      <c r="A48" s="27" t="s">
        <v>23</v>
      </c>
      <c r="B48" s="21">
        <v>220</v>
      </c>
      <c r="C48" s="22">
        <f>C54+C60+C66+C72+C78+C84</f>
        <v>82032.95</v>
      </c>
      <c r="D48" s="22">
        <f t="shared" ref="D48:E48" si="9">D54+D60+D66+D72+D78+D84</f>
        <v>82032.95</v>
      </c>
      <c r="E48" s="22">
        <f t="shared" si="9"/>
        <v>82032.95</v>
      </c>
    </row>
    <row r="49" spans="1:5" s="26" customFormat="1">
      <c r="A49" s="24" t="s">
        <v>19</v>
      </c>
      <c r="B49" s="25"/>
      <c r="C49" s="17"/>
      <c r="D49" s="17"/>
      <c r="E49" s="17"/>
    </row>
    <row r="50" spans="1:5" s="26" customFormat="1" ht="31.5">
      <c r="A50" s="24" t="s">
        <v>12</v>
      </c>
      <c r="B50" s="25">
        <v>220</v>
      </c>
      <c r="C50" s="17">
        <f>C56+C62+C68+C74+C80+C86</f>
        <v>0</v>
      </c>
      <c r="D50" s="17">
        <f t="shared" ref="D50:E50" si="10">D56+D62+D68+D74+D80+D86</f>
        <v>0</v>
      </c>
      <c r="E50" s="17">
        <f t="shared" si="10"/>
        <v>0</v>
      </c>
    </row>
    <row r="51" spans="1:5" s="26" customFormat="1" ht="31.5">
      <c r="A51" s="24" t="s">
        <v>13</v>
      </c>
      <c r="B51" s="25">
        <v>220</v>
      </c>
      <c r="C51" s="17">
        <f t="shared" ref="C51:E53" si="11">C57+C63+C69+C75+C81+C87</f>
        <v>82032.95</v>
      </c>
      <c r="D51" s="17">
        <f t="shared" si="11"/>
        <v>82032.95</v>
      </c>
      <c r="E51" s="17">
        <f t="shared" si="11"/>
        <v>82032.95</v>
      </c>
    </row>
    <row r="52" spans="1:5" s="26" customFormat="1" ht="31.5">
      <c r="A52" s="24" t="s">
        <v>14</v>
      </c>
      <c r="B52" s="25">
        <v>220</v>
      </c>
      <c r="C52" s="17">
        <f t="shared" si="11"/>
        <v>0</v>
      </c>
      <c r="D52" s="17">
        <f t="shared" si="11"/>
        <v>0</v>
      </c>
      <c r="E52" s="17">
        <f t="shared" si="11"/>
        <v>0</v>
      </c>
    </row>
    <row r="53" spans="1:5" s="26" customFormat="1" ht="31.5">
      <c r="A53" s="24" t="s">
        <v>15</v>
      </c>
      <c r="B53" s="25">
        <v>220</v>
      </c>
      <c r="C53" s="17">
        <f t="shared" si="11"/>
        <v>0</v>
      </c>
      <c r="D53" s="17">
        <f t="shared" si="11"/>
        <v>0</v>
      </c>
      <c r="E53" s="17">
        <f t="shared" si="11"/>
        <v>0</v>
      </c>
    </row>
    <row r="54" spans="1:5" s="23" customFormat="1">
      <c r="A54" s="27" t="s">
        <v>24</v>
      </c>
      <c r="B54" s="21">
        <v>221</v>
      </c>
      <c r="C54" s="22">
        <f>C56+C57+C58+C59</f>
        <v>15544.8</v>
      </c>
      <c r="D54" s="22">
        <f t="shared" ref="D54:E54" si="12">D56+D57+D58+D59</f>
        <v>15544.8</v>
      </c>
      <c r="E54" s="22">
        <f t="shared" si="12"/>
        <v>15544.8</v>
      </c>
    </row>
    <row r="55" spans="1:5" s="26" customFormat="1">
      <c r="A55" s="24" t="s">
        <v>19</v>
      </c>
      <c r="B55" s="25"/>
      <c r="C55" s="17"/>
      <c r="D55" s="17"/>
      <c r="E55" s="17"/>
    </row>
    <row r="56" spans="1:5" s="26" customFormat="1" ht="31.5">
      <c r="A56" s="24" t="s">
        <v>12</v>
      </c>
      <c r="B56" s="25">
        <v>221</v>
      </c>
      <c r="C56" s="17"/>
      <c r="D56" s="17"/>
      <c r="E56" s="17"/>
    </row>
    <row r="57" spans="1:5" s="26" customFormat="1" ht="31.5">
      <c r="A57" s="24" t="s">
        <v>13</v>
      </c>
      <c r="B57" s="25">
        <v>221</v>
      </c>
      <c r="C57" s="17">
        <v>15544.8</v>
      </c>
      <c r="D57" s="17">
        <v>15544.8</v>
      </c>
      <c r="E57" s="17">
        <f>D57</f>
        <v>15544.8</v>
      </c>
    </row>
    <row r="58" spans="1:5" s="26" customFormat="1" ht="31.5">
      <c r="A58" s="24" t="s">
        <v>14</v>
      </c>
      <c r="B58" s="25">
        <v>221</v>
      </c>
      <c r="C58" s="17"/>
      <c r="D58" s="17"/>
      <c r="E58" s="17"/>
    </row>
    <row r="59" spans="1:5" s="26" customFormat="1" ht="31.5">
      <c r="A59" s="24" t="s">
        <v>15</v>
      </c>
      <c r="B59" s="25">
        <v>221</v>
      </c>
      <c r="C59" s="17"/>
      <c r="D59" s="17"/>
      <c r="E59" s="17"/>
    </row>
    <row r="60" spans="1:5" s="23" customFormat="1">
      <c r="A60" s="27" t="s">
        <v>25</v>
      </c>
      <c r="B60" s="21">
        <v>222</v>
      </c>
      <c r="C60" s="22">
        <f>C62+C63+C64+C65</f>
        <v>0</v>
      </c>
      <c r="D60" s="22">
        <f t="shared" ref="D60:E60" si="13">D62+D63+D64+D65</f>
        <v>0</v>
      </c>
      <c r="E60" s="22">
        <f t="shared" si="13"/>
        <v>0</v>
      </c>
    </row>
    <row r="61" spans="1:5" s="26" customFormat="1">
      <c r="A61" s="24" t="s">
        <v>19</v>
      </c>
      <c r="B61" s="25"/>
      <c r="C61" s="17"/>
      <c r="D61" s="17"/>
      <c r="E61" s="17"/>
    </row>
    <row r="62" spans="1:5" s="26" customFormat="1" ht="31.5">
      <c r="A62" s="24" t="s">
        <v>12</v>
      </c>
      <c r="B62" s="25">
        <v>222</v>
      </c>
      <c r="C62" s="17"/>
      <c r="D62" s="17"/>
      <c r="E62" s="17"/>
    </row>
    <row r="63" spans="1:5" s="26" customFormat="1" ht="31.5">
      <c r="A63" s="24" t="s">
        <v>13</v>
      </c>
      <c r="B63" s="25">
        <v>222</v>
      </c>
      <c r="C63" s="17"/>
      <c r="D63" s="17"/>
      <c r="E63" s="17"/>
    </row>
    <row r="64" spans="1:5" s="26" customFormat="1" ht="31.5">
      <c r="A64" s="24" t="s">
        <v>14</v>
      </c>
      <c r="B64" s="25">
        <v>222</v>
      </c>
      <c r="C64" s="17"/>
      <c r="D64" s="17"/>
      <c r="E64" s="17"/>
    </row>
    <row r="65" spans="1:5" s="26" customFormat="1" ht="31.5">
      <c r="A65" s="24" t="s">
        <v>15</v>
      </c>
      <c r="B65" s="25">
        <v>222</v>
      </c>
      <c r="C65" s="17"/>
      <c r="D65" s="17"/>
      <c r="E65" s="17"/>
    </row>
    <row r="66" spans="1:5" s="23" customFormat="1">
      <c r="A66" s="27" t="s">
        <v>26</v>
      </c>
      <c r="B66" s="21">
        <v>223</v>
      </c>
      <c r="C66" s="22">
        <f>C68+C69+C70+C71</f>
        <v>0</v>
      </c>
      <c r="D66" s="22">
        <f t="shared" ref="D66:E66" si="14">D68+D69+D70+D71</f>
        <v>0</v>
      </c>
      <c r="E66" s="22">
        <f t="shared" si="14"/>
        <v>0</v>
      </c>
    </row>
    <row r="67" spans="1:5" s="26" customFormat="1">
      <c r="A67" s="24" t="s">
        <v>19</v>
      </c>
      <c r="B67" s="25"/>
      <c r="C67" s="17"/>
      <c r="D67" s="17"/>
      <c r="E67" s="17"/>
    </row>
    <row r="68" spans="1:5" s="26" customFormat="1" ht="31.5">
      <c r="A68" s="24" t="s">
        <v>12</v>
      </c>
      <c r="B68" s="25">
        <v>223</v>
      </c>
      <c r="C68" s="17"/>
      <c r="D68" s="17"/>
      <c r="E68" s="17"/>
    </row>
    <row r="69" spans="1:5" s="26" customFormat="1" ht="31.5">
      <c r="A69" s="24" t="s">
        <v>13</v>
      </c>
      <c r="B69" s="25">
        <v>223</v>
      </c>
      <c r="C69" s="17"/>
      <c r="D69" s="17"/>
      <c r="E69" s="17"/>
    </row>
    <row r="70" spans="1:5" s="26" customFormat="1" ht="31.5">
      <c r="A70" s="24" t="s">
        <v>14</v>
      </c>
      <c r="B70" s="25">
        <v>223</v>
      </c>
      <c r="C70" s="17"/>
      <c r="D70" s="17"/>
      <c r="E70" s="17"/>
    </row>
    <row r="71" spans="1:5" s="26" customFormat="1" ht="31.5">
      <c r="A71" s="24" t="s">
        <v>15</v>
      </c>
      <c r="B71" s="25">
        <v>223</v>
      </c>
      <c r="C71" s="17"/>
      <c r="D71" s="17"/>
      <c r="E71" s="17"/>
    </row>
    <row r="72" spans="1:5" s="23" customFormat="1" ht="31.5">
      <c r="A72" s="27" t="s">
        <v>27</v>
      </c>
      <c r="B72" s="21">
        <v>224</v>
      </c>
      <c r="C72" s="22">
        <f>C74+C75+C76+C77</f>
        <v>0</v>
      </c>
      <c r="D72" s="22">
        <f t="shared" ref="D72:E72" si="15">D74+D75+D76+D77</f>
        <v>0</v>
      </c>
      <c r="E72" s="22">
        <f t="shared" si="15"/>
        <v>0</v>
      </c>
    </row>
    <row r="73" spans="1:5" s="26" customFormat="1">
      <c r="A73" s="24" t="s">
        <v>19</v>
      </c>
      <c r="B73" s="25"/>
      <c r="C73" s="17"/>
      <c r="D73" s="17"/>
      <c r="E73" s="17"/>
    </row>
    <row r="74" spans="1:5" s="26" customFormat="1" ht="31.5">
      <c r="A74" s="24" t="s">
        <v>12</v>
      </c>
      <c r="B74" s="25">
        <v>224</v>
      </c>
      <c r="C74" s="17"/>
      <c r="D74" s="17"/>
      <c r="E74" s="17"/>
    </row>
    <row r="75" spans="1:5" s="26" customFormat="1" ht="31.5">
      <c r="A75" s="24" t="s">
        <v>13</v>
      </c>
      <c r="B75" s="25">
        <v>224</v>
      </c>
      <c r="C75" s="17"/>
      <c r="D75" s="17"/>
      <c r="E75" s="17"/>
    </row>
    <row r="76" spans="1:5" s="26" customFormat="1" ht="31.5">
      <c r="A76" s="24" t="s">
        <v>14</v>
      </c>
      <c r="B76" s="25">
        <v>224</v>
      </c>
      <c r="C76" s="17"/>
      <c r="D76" s="17"/>
      <c r="E76" s="17"/>
    </row>
    <row r="77" spans="1:5" s="26" customFormat="1" ht="31.5">
      <c r="A77" s="24" t="s">
        <v>15</v>
      </c>
      <c r="B77" s="25">
        <v>224</v>
      </c>
      <c r="C77" s="17"/>
      <c r="D77" s="17"/>
      <c r="E77" s="17"/>
    </row>
    <row r="78" spans="1:5" s="23" customFormat="1" ht="31.5">
      <c r="A78" s="27" t="s">
        <v>28</v>
      </c>
      <c r="B78" s="21">
        <v>225</v>
      </c>
      <c r="C78" s="22">
        <f>C80+C81+C82+C83</f>
        <v>0</v>
      </c>
      <c r="D78" s="22">
        <f t="shared" ref="D78:E78" si="16">D80+D81+D82+D83</f>
        <v>0</v>
      </c>
      <c r="E78" s="22">
        <f t="shared" si="16"/>
        <v>0</v>
      </c>
    </row>
    <row r="79" spans="1:5" s="26" customFormat="1">
      <c r="A79" s="24" t="s">
        <v>19</v>
      </c>
      <c r="B79" s="25"/>
      <c r="C79" s="17"/>
      <c r="E79" s="17"/>
    </row>
    <row r="80" spans="1:5" s="26" customFormat="1" ht="31.5">
      <c r="A80" s="24" t="s">
        <v>12</v>
      </c>
      <c r="B80" s="25">
        <v>225</v>
      </c>
      <c r="C80" s="17"/>
      <c r="D80" s="17"/>
      <c r="E80" s="17"/>
    </row>
    <row r="81" spans="1:5" s="26" customFormat="1" ht="31.5">
      <c r="A81" s="24" t="s">
        <v>13</v>
      </c>
      <c r="B81" s="25">
        <v>225</v>
      </c>
      <c r="C81" s="17"/>
      <c r="D81" s="17"/>
      <c r="E81" s="17"/>
    </row>
    <row r="82" spans="1:5" s="26" customFormat="1" ht="31.5">
      <c r="A82" s="24" t="s">
        <v>14</v>
      </c>
      <c r="B82" s="25">
        <v>225</v>
      </c>
      <c r="C82" s="17"/>
      <c r="D82" s="17"/>
      <c r="E82" s="17"/>
    </row>
    <row r="83" spans="1:5" s="26" customFormat="1" ht="31.5">
      <c r="A83" s="24" t="s">
        <v>15</v>
      </c>
      <c r="B83" s="25">
        <v>225</v>
      </c>
      <c r="C83" s="17"/>
      <c r="D83" s="17"/>
      <c r="E83" s="17"/>
    </row>
    <row r="84" spans="1:5" s="23" customFormat="1">
      <c r="A84" s="27" t="s">
        <v>29</v>
      </c>
      <c r="B84" s="21">
        <v>226</v>
      </c>
      <c r="C84" s="22">
        <f>C86+C87+C88+C89</f>
        <v>66488.149999999994</v>
      </c>
      <c r="D84" s="22">
        <f t="shared" ref="D84:E84" si="17">D86+D87+D88+D89</f>
        <v>66488.149999999994</v>
      </c>
      <c r="E84" s="22">
        <f t="shared" si="17"/>
        <v>66488.149999999994</v>
      </c>
    </row>
    <row r="85" spans="1:5" s="26" customFormat="1">
      <c r="A85" s="24" t="s">
        <v>19</v>
      </c>
      <c r="B85" s="25"/>
      <c r="C85" s="17"/>
      <c r="D85" s="17"/>
      <c r="E85" s="17"/>
    </row>
    <row r="86" spans="1:5" s="26" customFormat="1" ht="31.5">
      <c r="A86" s="24" t="s">
        <v>12</v>
      </c>
      <c r="B86" s="25">
        <v>226</v>
      </c>
      <c r="C86" s="17"/>
      <c r="D86" s="17"/>
      <c r="E86" s="17"/>
    </row>
    <row r="87" spans="1:5" s="26" customFormat="1" ht="31.5">
      <c r="A87" s="24" t="s">
        <v>13</v>
      </c>
      <c r="B87" s="25">
        <v>226</v>
      </c>
      <c r="C87" s="17">
        <v>66488.149999999994</v>
      </c>
      <c r="D87" s="17">
        <v>66488.149999999994</v>
      </c>
      <c r="E87" s="17">
        <f>D87</f>
        <v>66488.149999999994</v>
      </c>
    </row>
    <row r="88" spans="1:5" s="26" customFormat="1" ht="31.5">
      <c r="A88" s="24" t="s">
        <v>14</v>
      </c>
      <c r="B88" s="25">
        <v>226</v>
      </c>
      <c r="C88" s="17"/>
      <c r="D88" s="17"/>
      <c r="E88" s="17"/>
    </row>
    <row r="89" spans="1:5" s="26" customFormat="1" ht="31.5">
      <c r="A89" s="24" t="s">
        <v>15</v>
      </c>
      <c r="B89" s="25">
        <v>226</v>
      </c>
      <c r="C89" s="17"/>
      <c r="D89" s="17"/>
      <c r="E89" s="17"/>
    </row>
    <row r="90" spans="1:5" s="23" customFormat="1">
      <c r="A90" s="27" t="s">
        <v>30</v>
      </c>
      <c r="B90" s="21">
        <v>260</v>
      </c>
      <c r="C90" s="22">
        <f>C92+C93+C94+C95</f>
        <v>0</v>
      </c>
      <c r="D90" s="22">
        <f t="shared" ref="D90:E90" si="18">D92+D93+D94+D95</f>
        <v>0</v>
      </c>
      <c r="E90" s="22">
        <f t="shared" si="18"/>
        <v>0</v>
      </c>
    </row>
    <row r="91" spans="1:5" s="26" customFormat="1">
      <c r="A91" s="24" t="s">
        <v>19</v>
      </c>
      <c r="B91" s="25"/>
      <c r="C91" s="17"/>
      <c r="D91" s="17"/>
      <c r="E91" s="17"/>
    </row>
    <row r="92" spans="1:5" s="26" customFormat="1" ht="31.5">
      <c r="A92" s="24" t="s">
        <v>12</v>
      </c>
      <c r="B92" s="25">
        <v>260</v>
      </c>
      <c r="C92" s="17">
        <f>C98</f>
        <v>0</v>
      </c>
      <c r="D92" s="17">
        <f t="shared" ref="D92:E92" si="19">D98</f>
        <v>0</v>
      </c>
      <c r="E92" s="17">
        <f t="shared" si="19"/>
        <v>0</v>
      </c>
    </row>
    <row r="93" spans="1:5" s="26" customFormat="1" ht="31.5">
      <c r="A93" s="24" t="s">
        <v>13</v>
      </c>
      <c r="B93" s="25">
        <v>260</v>
      </c>
      <c r="C93" s="17">
        <f t="shared" ref="C93:E95" si="20">C99</f>
        <v>0</v>
      </c>
      <c r="D93" s="17">
        <f t="shared" si="20"/>
        <v>0</v>
      </c>
      <c r="E93" s="17">
        <f t="shared" si="20"/>
        <v>0</v>
      </c>
    </row>
    <row r="94" spans="1:5" s="26" customFormat="1" ht="31.5">
      <c r="A94" s="24" t="s">
        <v>14</v>
      </c>
      <c r="B94" s="25">
        <v>260</v>
      </c>
      <c r="C94" s="17">
        <f t="shared" si="20"/>
        <v>0</v>
      </c>
      <c r="D94" s="17">
        <f t="shared" si="20"/>
        <v>0</v>
      </c>
      <c r="E94" s="17">
        <f t="shared" si="20"/>
        <v>0</v>
      </c>
    </row>
    <row r="95" spans="1:5" s="26" customFormat="1" ht="31.5">
      <c r="A95" s="24" t="s">
        <v>15</v>
      </c>
      <c r="B95" s="25">
        <v>260</v>
      </c>
      <c r="C95" s="17">
        <f t="shared" si="20"/>
        <v>0</v>
      </c>
      <c r="D95" s="17">
        <f t="shared" si="20"/>
        <v>0</v>
      </c>
      <c r="E95" s="17">
        <f t="shared" si="20"/>
        <v>0</v>
      </c>
    </row>
    <row r="96" spans="1:5" s="23" customFormat="1" ht="31.5">
      <c r="A96" s="27" t="s">
        <v>31</v>
      </c>
      <c r="B96" s="21">
        <v>262</v>
      </c>
      <c r="C96" s="22">
        <f>C98+C99+C100+C101</f>
        <v>0</v>
      </c>
      <c r="D96" s="22">
        <f>D98+D99+D100+D101</f>
        <v>0</v>
      </c>
      <c r="E96" s="22">
        <f>E98+E99+E100+E101</f>
        <v>0</v>
      </c>
    </row>
    <row r="97" spans="1:5" s="26" customFormat="1">
      <c r="A97" s="24" t="s">
        <v>19</v>
      </c>
      <c r="B97" s="25"/>
      <c r="C97" s="17"/>
      <c r="E97" s="17"/>
    </row>
    <row r="98" spans="1:5" s="26" customFormat="1" ht="31.5">
      <c r="A98" s="24" t="s">
        <v>12</v>
      </c>
      <c r="B98" s="25">
        <v>262</v>
      </c>
      <c r="C98" s="17"/>
      <c r="D98" s="17"/>
      <c r="E98" s="17"/>
    </row>
    <row r="99" spans="1:5" s="26" customFormat="1" ht="31.5">
      <c r="A99" s="24" t="s">
        <v>13</v>
      </c>
      <c r="B99" s="25">
        <v>262</v>
      </c>
      <c r="C99" s="17"/>
      <c r="D99" s="17"/>
      <c r="E99" s="17"/>
    </row>
    <row r="100" spans="1:5" s="26" customFormat="1" ht="31.5">
      <c r="A100" s="24" t="s">
        <v>14</v>
      </c>
      <c r="B100" s="25">
        <v>262</v>
      </c>
      <c r="C100" s="17"/>
      <c r="D100" s="17"/>
      <c r="E100" s="17"/>
    </row>
    <row r="101" spans="1:5" s="26" customFormat="1" ht="31.5">
      <c r="A101" s="24" t="s">
        <v>15</v>
      </c>
      <c r="B101" s="25">
        <v>262</v>
      </c>
      <c r="C101" s="17"/>
      <c r="D101" s="17"/>
      <c r="E101" s="17"/>
    </row>
    <row r="102" spans="1:5" s="23" customFormat="1">
      <c r="A102" s="27" t="s">
        <v>32</v>
      </c>
      <c r="B102" s="21">
        <v>290</v>
      </c>
      <c r="C102" s="22">
        <f>C104+C105+C106+C107</f>
        <v>0</v>
      </c>
      <c r="D102" s="22">
        <f t="shared" ref="D102:E102" si="21">D104+D105+D106+D107</f>
        <v>0</v>
      </c>
      <c r="E102" s="22">
        <f t="shared" si="21"/>
        <v>0</v>
      </c>
    </row>
    <row r="103" spans="1:5" s="26" customFormat="1">
      <c r="A103" s="24" t="s">
        <v>19</v>
      </c>
      <c r="B103" s="25"/>
      <c r="C103" s="17"/>
      <c r="D103" s="17"/>
      <c r="E103" s="17"/>
    </row>
    <row r="104" spans="1:5" s="26" customFormat="1" ht="31.5">
      <c r="A104" s="24" t="s">
        <v>12</v>
      </c>
      <c r="B104" s="25">
        <v>290</v>
      </c>
      <c r="C104" s="17"/>
      <c r="D104" s="17"/>
      <c r="E104" s="17"/>
    </row>
    <row r="105" spans="1:5" s="26" customFormat="1" ht="31.5">
      <c r="A105" s="24" t="s">
        <v>13</v>
      </c>
      <c r="B105" s="25">
        <v>290</v>
      </c>
      <c r="C105" s="17"/>
      <c r="D105" s="17"/>
      <c r="E105" s="17"/>
    </row>
    <row r="106" spans="1:5" s="26" customFormat="1" ht="31.5">
      <c r="A106" s="24" t="s">
        <v>14</v>
      </c>
      <c r="B106" s="25">
        <v>290</v>
      </c>
      <c r="C106" s="17"/>
      <c r="D106" s="17"/>
      <c r="E106" s="17"/>
    </row>
    <row r="107" spans="1:5" s="26" customFormat="1" ht="31.5">
      <c r="A107" s="24" t="s">
        <v>15</v>
      </c>
      <c r="B107" s="25">
        <v>290</v>
      </c>
      <c r="C107" s="17"/>
      <c r="D107" s="17"/>
      <c r="E107" s="17"/>
    </row>
    <row r="108" spans="1:5" s="23" customFormat="1" ht="31.5">
      <c r="A108" s="27" t="s">
        <v>33</v>
      </c>
      <c r="B108" s="21">
        <v>300</v>
      </c>
      <c r="C108" s="22">
        <f>C114+C120</f>
        <v>394750</v>
      </c>
      <c r="D108" s="22">
        <f t="shared" ref="D108:E108" si="22">D114+D120</f>
        <v>394750</v>
      </c>
      <c r="E108" s="22">
        <f t="shared" si="22"/>
        <v>394750</v>
      </c>
    </row>
    <row r="109" spans="1:5" s="26" customFormat="1">
      <c r="A109" s="24" t="s">
        <v>19</v>
      </c>
      <c r="B109" s="25"/>
      <c r="C109" s="17"/>
      <c r="D109" s="17"/>
      <c r="E109" s="17"/>
    </row>
    <row r="110" spans="1:5" s="26" customFormat="1" ht="31.5">
      <c r="A110" s="24" t="s">
        <v>12</v>
      </c>
      <c r="B110" s="25">
        <v>300</v>
      </c>
      <c r="C110" s="17">
        <f>C116+C122</f>
        <v>304750</v>
      </c>
      <c r="D110" s="17">
        <f t="shared" ref="D110:E110" si="23">D116+D122</f>
        <v>304750</v>
      </c>
      <c r="E110" s="17">
        <f t="shared" si="23"/>
        <v>304750</v>
      </c>
    </row>
    <row r="111" spans="1:5" s="26" customFormat="1" ht="31.5">
      <c r="A111" s="24" t="s">
        <v>13</v>
      </c>
      <c r="B111" s="25">
        <v>300</v>
      </c>
      <c r="C111" s="17">
        <f t="shared" ref="C111:E113" si="24">C117+C123</f>
        <v>0</v>
      </c>
      <c r="D111" s="17">
        <f t="shared" si="24"/>
        <v>0</v>
      </c>
      <c r="E111" s="17">
        <f t="shared" si="24"/>
        <v>0</v>
      </c>
    </row>
    <row r="112" spans="1:5" s="26" customFormat="1" ht="31.5">
      <c r="A112" s="24" t="s">
        <v>14</v>
      </c>
      <c r="B112" s="25">
        <v>300</v>
      </c>
      <c r="C112" s="17">
        <f t="shared" si="24"/>
        <v>0</v>
      </c>
      <c r="D112" s="17">
        <f t="shared" si="24"/>
        <v>0</v>
      </c>
      <c r="E112" s="17">
        <f t="shared" si="24"/>
        <v>0</v>
      </c>
    </row>
    <row r="113" spans="1:5" s="26" customFormat="1" ht="31.5">
      <c r="A113" s="24" t="s">
        <v>15</v>
      </c>
      <c r="B113" s="25">
        <v>300</v>
      </c>
      <c r="C113" s="17">
        <f t="shared" si="24"/>
        <v>90000</v>
      </c>
      <c r="D113" s="17">
        <f t="shared" si="24"/>
        <v>90000</v>
      </c>
      <c r="E113" s="17">
        <f t="shared" si="24"/>
        <v>90000</v>
      </c>
    </row>
    <row r="114" spans="1:5" s="23" customFormat="1" ht="31.5">
      <c r="A114" s="27" t="s">
        <v>34</v>
      </c>
      <c r="B114" s="21">
        <v>310</v>
      </c>
      <c r="C114" s="22">
        <f>C116+C117+C118+C119</f>
        <v>0</v>
      </c>
      <c r="D114" s="22">
        <f t="shared" ref="D114:E114" si="25">D116+D117+D118+D119</f>
        <v>0</v>
      </c>
      <c r="E114" s="22">
        <f t="shared" si="25"/>
        <v>0</v>
      </c>
    </row>
    <row r="115" spans="1:5" s="26" customFormat="1">
      <c r="A115" s="24" t="s">
        <v>19</v>
      </c>
      <c r="B115" s="25"/>
      <c r="C115" s="17"/>
      <c r="D115" s="17"/>
      <c r="E115" s="17"/>
    </row>
    <row r="116" spans="1:5" s="26" customFormat="1" ht="31.5">
      <c r="A116" s="24" t="s">
        <v>12</v>
      </c>
      <c r="B116" s="25">
        <v>310</v>
      </c>
      <c r="C116" s="17"/>
      <c r="D116" s="17"/>
      <c r="E116" s="17"/>
    </row>
    <row r="117" spans="1:5" s="26" customFormat="1" ht="31.5">
      <c r="A117" s="24" t="s">
        <v>13</v>
      </c>
      <c r="B117" s="25">
        <v>310</v>
      </c>
      <c r="C117" s="17"/>
      <c r="D117" s="17"/>
      <c r="E117" s="17"/>
    </row>
    <row r="118" spans="1:5" s="26" customFormat="1" ht="31.5">
      <c r="A118" s="24" t="s">
        <v>14</v>
      </c>
      <c r="B118" s="25">
        <v>310</v>
      </c>
      <c r="C118" s="17"/>
      <c r="D118" s="17"/>
      <c r="E118" s="17"/>
    </row>
    <row r="119" spans="1:5" s="26" customFormat="1" ht="31.5">
      <c r="A119" s="24" t="s">
        <v>15</v>
      </c>
      <c r="B119" s="25">
        <v>310</v>
      </c>
      <c r="C119" s="17"/>
      <c r="D119" s="17"/>
      <c r="E119" s="17"/>
    </row>
    <row r="120" spans="1:5" s="23" customFormat="1" ht="31.5">
      <c r="A120" s="27" t="s">
        <v>35</v>
      </c>
      <c r="B120" s="21">
        <v>340</v>
      </c>
      <c r="C120" s="22">
        <f>C122+C123+C124+C125</f>
        <v>394750</v>
      </c>
      <c r="D120" s="22">
        <f t="shared" ref="D120:E120" si="26">D122+D123+D124+D125</f>
        <v>394750</v>
      </c>
      <c r="E120" s="22">
        <f t="shared" si="26"/>
        <v>394750</v>
      </c>
    </row>
    <row r="121" spans="1:5" s="26" customFormat="1">
      <c r="A121" s="24" t="s">
        <v>19</v>
      </c>
      <c r="B121" s="25"/>
      <c r="C121" s="17"/>
      <c r="D121" s="17"/>
      <c r="E121" s="17"/>
    </row>
    <row r="122" spans="1:5" s="26" customFormat="1" ht="31.5">
      <c r="A122" s="24" t="s">
        <v>12</v>
      </c>
      <c r="B122" s="25">
        <v>340</v>
      </c>
      <c r="C122" s="17">
        <v>304750</v>
      </c>
      <c r="D122" s="17">
        <v>304750</v>
      </c>
      <c r="E122" s="17">
        <f>D122</f>
        <v>304750</v>
      </c>
    </row>
    <row r="123" spans="1:5" s="26" customFormat="1" ht="31.5">
      <c r="A123" s="24" t="s">
        <v>13</v>
      </c>
      <c r="B123" s="25">
        <v>340</v>
      </c>
      <c r="C123" s="17"/>
      <c r="D123" s="17"/>
      <c r="E123" s="17"/>
    </row>
    <row r="124" spans="1:5" s="26" customFormat="1" ht="31.5">
      <c r="A124" s="24" t="s">
        <v>14</v>
      </c>
      <c r="B124" s="25">
        <v>340</v>
      </c>
      <c r="C124" s="17"/>
      <c r="D124" s="17"/>
      <c r="E124" s="17"/>
    </row>
    <row r="125" spans="1:5" s="26" customFormat="1" ht="31.5">
      <c r="A125" s="24" t="s">
        <v>15</v>
      </c>
      <c r="B125" s="25">
        <v>340</v>
      </c>
      <c r="C125" s="17">
        <v>90000</v>
      </c>
      <c r="D125" s="17">
        <v>90000</v>
      </c>
      <c r="E125" s="17">
        <f>D125</f>
        <v>90000</v>
      </c>
    </row>
    <row r="126" spans="1:5" s="23" customFormat="1" ht="47.25">
      <c r="A126" s="27" t="s">
        <v>36</v>
      </c>
      <c r="B126" s="21">
        <v>241</v>
      </c>
      <c r="C126" s="22">
        <f>C128+C129+C130+C131</f>
        <v>0</v>
      </c>
      <c r="D126" s="22">
        <f t="shared" ref="D126:E126" si="27">D128+D129+D130+D131</f>
        <v>0</v>
      </c>
      <c r="E126" s="22">
        <f t="shared" si="27"/>
        <v>0</v>
      </c>
    </row>
    <row r="127" spans="1:5" s="26" customFormat="1">
      <c r="A127" s="24" t="s">
        <v>19</v>
      </c>
      <c r="B127" s="25"/>
      <c r="C127" s="17"/>
      <c r="D127" s="17"/>
      <c r="E127" s="17"/>
    </row>
    <row r="128" spans="1:5" s="26" customFormat="1" ht="31.5">
      <c r="A128" s="24" t="s">
        <v>12</v>
      </c>
      <c r="B128" s="25">
        <v>241</v>
      </c>
      <c r="C128" s="17"/>
      <c r="D128" s="17"/>
      <c r="E128" s="17"/>
    </row>
    <row r="129" spans="1:5" s="26" customFormat="1" ht="31.5">
      <c r="A129" s="24" t="s">
        <v>13</v>
      </c>
      <c r="B129" s="25">
        <v>241</v>
      </c>
      <c r="C129" s="17"/>
      <c r="D129" s="17"/>
      <c r="E129" s="17"/>
    </row>
    <row r="130" spans="1:5" s="26" customFormat="1" ht="31.5">
      <c r="A130" s="24" t="s">
        <v>14</v>
      </c>
      <c r="B130" s="25">
        <v>241</v>
      </c>
      <c r="C130" s="17"/>
      <c r="D130" s="17"/>
      <c r="E130" s="17"/>
    </row>
    <row r="131" spans="1:5" s="26" customFormat="1" ht="31.5">
      <c r="A131" s="24" t="s">
        <v>15</v>
      </c>
      <c r="B131" s="25">
        <v>241</v>
      </c>
      <c r="C131" s="17"/>
      <c r="D131" s="17"/>
      <c r="E131" s="17"/>
    </row>
    <row r="132" spans="1:5" s="26" customFormat="1">
      <c r="A132" s="24" t="s">
        <v>37</v>
      </c>
      <c r="B132" s="25"/>
      <c r="C132" s="17"/>
      <c r="D132" s="17"/>
      <c r="E132" s="17"/>
    </row>
    <row r="133" spans="1:5" s="26" customFormat="1">
      <c r="A133" s="30" t="s">
        <v>38</v>
      </c>
      <c r="B133" s="25"/>
      <c r="C133" s="17"/>
      <c r="D133" s="17"/>
      <c r="E133" s="17"/>
    </row>
    <row r="134" spans="1:5" s="26" customFormat="1">
      <c r="A134" s="31"/>
      <c r="B134" s="31"/>
      <c r="C134" s="31"/>
      <c r="D134" s="31"/>
      <c r="E134" s="31"/>
    </row>
    <row r="135" spans="1:5" s="26" customFormat="1">
      <c r="A135" s="31" t="s">
        <v>44</v>
      </c>
      <c r="B135" s="31"/>
      <c r="C135" s="32"/>
      <c r="D135" s="33"/>
      <c r="E135" s="33" t="s">
        <v>60</v>
      </c>
    </row>
    <row r="136" spans="1:5" s="26" customFormat="1">
      <c r="C136" s="34" t="s">
        <v>42</v>
      </c>
      <c r="D136" s="33"/>
      <c r="E136" s="33"/>
    </row>
    <row r="137" spans="1:5" s="26" customFormat="1">
      <c r="A137" s="26" t="s">
        <v>40</v>
      </c>
      <c r="C137" s="35"/>
      <c r="D137" s="33"/>
      <c r="E137" s="33" t="s">
        <v>41</v>
      </c>
    </row>
    <row r="138" spans="1:5" s="26" customFormat="1">
      <c r="C138" s="34" t="s">
        <v>42</v>
      </c>
      <c r="D138" s="33"/>
      <c r="E138" s="33"/>
    </row>
    <row r="139" spans="1:5">
      <c r="A139" s="1" t="s">
        <v>39</v>
      </c>
      <c r="D139" s="13"/>
      <c r="E139" s="13"/>
    </row>
    <row r="140" spans="1:5">
      <c r="A140" s="1" t="s">
        <v>46</v>
      </c>
      <c r="C140" s="11"/>
      <c r="D140" s="13"/>
      <c r="E140" s="13" t="s">
        <v>47</v>
      </c>
    </row>
    <row r="141" spans="1:5">
      <c r="C141" s="12" t="s">
        <v>42</v>
      </c>
    </row>
    <row r="143" spans="1:5">
      <c r="A143" s="1" t="s">
        <v>73</v>
      </c>
    </row>
  </sheetData>
  <mergeCells count="7">
    <mergeCell ref="A5:E5"/>
    <mergeCell ref="A7:A8"/>
    <mergeCell ref="B7:B8"/>
    <mergeCell ref="C7:E7"/>
    <mergeCell ref="A1:D1"/>
    <mergeCell ref="A2:D2"/>
    <mergeCell ref="A3:D3"/>
  </mergeCells>
  <pageMargins left="0.53" right="0.15" top="0.51" bottom="0.4" header="0.3" footer="0.3"/>
  <pageSetup paperSize="9" orientation="portrait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1:I143"/>
  <sheetViews>
    <sheetView topLeftCell="A4" workbookViewId="0">
      <selection activeCell="A146" sqref="A146"/>
    </sheetView>
  </sheetViews>
  <sheetFormatPr defaultRowHeight="15.75"/>
  <cols>
    <col min="1" max="1" width="41.28515625" style="1" customWidth="1"/>
    <col min="2" max="2" width="8.7109375" style="1" bestFit="1" customWidth="1"/>
    <col min="3" max="3" width="14.140625" style="1" customWidth="1"/>
    <col min="4" max="4" width="15" style="1" customWidth="1"/>
    <col min="5" max="5" width="16" style="1" customWidth="1"/>
    <col min="6" max="6" width="9.140625" style="1"/>
    <col min="7" max="7" width="11.85546875" style="1" bestFit="1" customWidth="1"/>
    <col min="8" max="8" width="10.7109375" style="1" bestFit="1" customWidth="1"/>
    <col min="9" max="9" width="11.5703125" style="1" bestFit="1" customWidth="1"/>
    <col min="10" max="16384" width="9.140625" style="1"/>
  </cols>
  <sheetData>
    <row r="1" spans="1:7">
      <c r="A1" s="43" t="s">
        <v>70</v>
      </c>
      <c r="B1" s="44"/>
      <c r="C1" s="44"/>
      <c r="D1" s="45"/>
      <c r="E1" s="19"/>
    </row>
    <row r="2" spans="1:7">
      <c r="A2" s="46" t="s">
        <v>71</v>
      </c>
      <c r="B2" s="47"/>
      <c r="C2" s="47"/>
      <c r="D2" s="48"/>
      <c r="E2" s="19"/>
    </row>
    <row r="3" spans="1:7">
      <c r="A3" s="49" t="s">
        <v>72</v>
      </c>
      <c r="B3" s="50"/>
      <c r="C3" s="50"/>
      <c r="D3" s="51"/>
      <c r="E3" s="18"/>
    </row>
    <row r="5" spans="1:7">
      <c r="A5" s="37" t="s">
        <v>2</v>
      </c>
      <c r="B5" s="37"/>
      <c r="C5" s="37"/>
      <c r="D5" s="37"/>
      <c r="E5" s="37"/>
    </row>
    <row r="6" spans="1:7">
      <c r="A6" s="2"/>
      <c r="B6" s="2"/>
      <c r="C6" s="2"/>
      <c r="D6" s="2"/>
      <c r="E6" s="2"/>
    </row>
    <row r="7" spans="1:7" s="14" customFormat="1">
      <c r="A7" s="38" t="s">
        <v>0</v>
      </c>
      <c r="B7" s="38" t="s">
        <v>3</v>
      </c>
      <c r="C7" s="40" t="s">
        <v>4</v>
      </c>
      <c r="D7" s="41"/>
      <c r="E7" s="42"/>
    </row>
    <row r="8" spans="1:7" s="14" customFormat="1" ht="47.25">
      <c r="A8" s="39"/>
      <c r="B8" s="39"/>
      <c r="C8" s="4" t="s">
        <v>5</v>
      </c>
      <c r="D8" s="4" t="s">
        <v>6</v>
      </c>
      <c r="E8" s="4" t="s">
        <v>7</v>
      </c>
    </row>
    <row r="9" spans="1:7">
      <c r="A9" s="4">
        <v>1</v>
      </c>
      <c r="B9" s="4">
        <v>2</v>
      </c>
      <c r="C9" s="4">
        <v>3</v>
      </c>
      <c r="D9" s="4">
        <v>4</v>
      </c>
      <c r="E9" s="4">
        <v>5</v>
      </c>
    </row>
    <row r="10" spans="1:7" s="10" customFormat="1" ht="47.25">
      <c r="A10" s="7" t="s">
        <v>8</v>
      </c>
      <c r="B10" s="8">
        <v>241</v>
      </c>
      <c r="C10" s="9">
        <f>C12+C13+C14</f>
        <v>0</v>
      </c>
      <c r="D10" s="9">
        <f t="shared" ref="D10:E10" si="0">D12+D13+D14</f>
        <v>0</v>
      </c>
      <c r="E10" s="9">
        <f t="shared" si="0"/>
        <v>0</v>
      </c>
    </row>
    <row r="11" spans="1:7">
      <c r="A11" s="3" t="s">
        <v>1</v>
      </c>
      <c r="B11" s="5"/>
      <c r="C11" s="6"/>
      <c r="D11" s="6"/>
      <c r="E11" s="6"/>
    </row>
    <row r="12" spans="1:7" ht="31.5">
      <c r="A12" s="3" t="s">
        <v>9</v>
      </c>
      <c r="B12" s="5">
        <v>241</v>
      </c>
      <c r="C12" s="6"/>
      <c r="D12" s="6"/>
      <c r="E12" s="6"/>
    </row>
    <row r="13" spans="1:7" ht="31.5">
      <c r="A13" s="3" t="s">
        <v>10</v>
      </c>
      <c r="B13" s="5">
        <v>241</v>
      </c>
      <c r="C13" s="6"/>
      <c r="D13" s="6"/>
      <c r="E13" s="6"/>
      <c r="G13" s="16"/>
    </row>
    <row r="14" spans="1:7" s="26" customFormat="1" ht="31.5">
      <c r="A14" s="24" t="s">
        <v>11</v>
      </c>
      <c r="B14" s="25">
        <v>241</v>
      </c>
      <c r="C14" s="17"/>
      <c r="D14" s="17"/>
      <c r="E14" s="17"/>
    </row>
    <row r="15" spans="1:7" s="23" customFormat="1">
      <c r="A15" s="27" t="s">
        <v>43</v>
      </c>
      <c r="B15" s="21">
        <v>241</v>
      </c>
      <c r="C15" s="22">
        <f>C17+C18+C19+C20</f>
        <v>3793600</v>
      </c>
      <c r="D15" s="22">
        <f t="shared" ref="D15:E15" si="1">D17+D18+D19+D20</f>
        <v>3793600</v>
      </c>
      <c r="E15" s="22">
        <f t="shared" si="1"/>
        <v>3793600</v>
      </c>
    </row>
    <row r="16" spans="1:7" s="26" customFormat="1">
      <c r="A16" s="24" t="s">
        <v>1</v>
      </c>
      <c r="B16" s="25"/>
      <c r="C16" s="17"/>
      <c r="D16" s="17"/>
      <c r="E16" s="17"/>
    </row>
    <row r="17" spans="1:9" s="26" customFormat="1" ht="31.5">
      <c r="A17" s="24" t="s">
        <v>12</v>
      </c>
      <c r="B17" s="25">
        <v>241</v>
      </c>
      <c r="C17" s="17">
        <v>2081350</v>
      </c>
      <c r="D17" s="17">
        <v>2081350</v>
      </c>
      <c r="E17" s="17">
        <f>D17</f>
        <v>2081350</v>
      </c>
      <c r="G17" s="28">
        <f>C15-C21</f>
        <v>0</v>
      </c>
      <c r="H17" s="28">
        <f>D15-D21</f>
        <v>0</v>
      </c>
      <c r="I17" s="28">
        <f>E15-E21</f>
        <v>0</v>
      </c>
    </row>
    <row r="18" spans="1:9" s="26" customFormat="1" ht="31.5">
      <c r="A18" s="24" t="s">
        <v>13</v>
      </c>
      <c r="B18" s="25">
        <v>241</v>
      </c>
      <c r="C18" s="17">
        <v>1521000</v>
      </c>
      <c r="D18" s="17">
        <v>1521000</v>
      </c>
      <c r="E18" s="17">
        <f>D18</f>
        <v>1521000</v>
      </c>
      <c r="G18" s="28"/>
      <c r="H18" s="28"/>
      <c r="I18" s="28"/>
    </row>
    <row r="19" spans="1:9" s="26" customFormat="1" ht="31.5">
      <c r="A19" s="24" t="s">
        <v>14</v>
      </c>
      <c r="B19" s="25">
        <v>241</v>
      </c>
      <c r="C19" s="17"/>
      <c r="D19" s="17"/>
      <c r="E19" s="17"/>
    </row>
    <row r="20" spans="1:9" s="26" customFormat="1" ht="31.5">
      <c r="A20" s="24" t="s">
        <v>15</v>
      </c>
      <c r="B20" s="25">
        <v>241</v>
      </c>
      <c r="C20" s="17">
        <v>191250</v>
      </c>
      <c r="D20" s="17">
        <v>191250</v>
      </c>
      <c r="E20" s="17">
        <f>D20</f>
        <v>191250</v>
      </c>
      <c r="G20" s="28"/>
      <c r="H20" s="28"/>
    </row>
    <row r="21" spans="1:9" s="23" customFormat="1">
      <c r="A21" s="27" t="s">
        <v>16</v>
      </c>
      <c r="B21" s="21">
        <v>241</v>
      </c>
      <c r="C21" s="22">
        <f>C23+C108</f>
        <v>3793600</v>
      </c>
      <c r="D21" s="22">
        <f t="shared" ref="D21:E21" si="2">D23+D108</f>
        <v>3793600</v>
      </c>
      <c r="E21" s="22">
        <f t="shared" si="2"/>
        <v>3793600</v>
      </c>
      <c r="G21" s="29"/>
      <c r="H21" s="29"/>
      <c r="I21" s="29"/>
    </row>
    <row r="22" spans="1:9" s="26" customFormat="1">
      <c r="A22" s="24" t="s">
        <v>1</v>
      </c>
      <c r="B22" s="25"/>
      <c r="C22" s="17"/>
      <c r="D22" s="17"/>
      <c r="E22" s="17"/>
    </row>
    <row r="23" spans="1:9" s="23" customFormat="1">
      <c r="A23" s="20" t="s">
        <v>17</v>
      </c>
      <c r="B23" s="21">
        <v>200</v>
      </c>
      <c r="C23" s="22">
        <f>C24+C48+C90+C102</f>
        <v>2416900</v>
      </c>
      <c r="D23" s="22">
        <f>D24+D48+D90+D102</f>
        <v>2416900</v>
      </c>
      <c r="E23" s="22">
        <f>E24+E48+E90+E102</f>
        <v>2416900</v>
      </c>
    </row>
    <row r="24" spans="1:9" s="23" customFormat="1" ht="31.5">
      <c r="A24" s="27" t="s">
        <v>18</v>
      </c>
      <c r="B24" s="21">
        <v>210</v>
      </c>
      <c r="C24" s="22">
        <f>C30+C36+C42</f>
        <v>2331043.8399999999</v>
      </c>
      <c r="D24" s="22">
        <f t="shared" ref="D24:E24" si="3">D30+D36+D42</f>
        <v>2331043.8399999999</v>
      </c>
      <c r="E24" s="22">
        <f t="shared" si="3"/>
        <v>2331043.8399999999</v>
      </c>
      <c r="G24" s="29"/>
    </row>
    <row r="25" spans="1:9" s="26" customFormat="1">
      <c r="A25" s="24" t="s">
        <v>19</v>
      </c>
      <c r="B25" s="25"/>
      <c r="C25" s="17"/>
      <c r="D25" s="17"/>
      <c r="E25" s="17"/>
    </row>
    <row r="26" spans="1:9" s="26" customFormat="1" ht="31.5">
      <c r="A26" s="24" t="s">
        <v>12</v>
      </c>
      <c r="B26" s="25">
        <v>210</v>
      </c>
      <c r="C26" s="17">
        <f>C32+C38+C44</f>
        <v>895900</v>
      </c>
      <c r="D26" s="17">
        <f t="shared" ref="D26:E26" si="4">D32+D38+D44</f>
        <v>895900</v>
      </c>
      <c r="E26" s="17">
        <f t="shared" si="4"/>
        <v>895900</v>
      </c>
    </row>
    <row r="27" spans="1:9" s="26" customFormat="1" ht="31.5">
      <c r="A27" s="24" t="s">
        <v>13</v>
      </c>
      <c r="B27" s="25">
        <v>210</v>
      </c>
      <c r="C27" s="17">
        <f t="shared" ref="C27:E29" si="5">C33+C39+C45</f>
        <v>1435143.84</v>
      </c>
      <c r="D27" s="17">
        <f t="shared" si="5"/>
        <v>1435143.84</v>
      </c>
      <c r="E27" s="17">
        <f t="shared" si="5"/>
        <v>1435143.84</v>
      </c>
    </row>
    <row r="28" spans="1:9" s="26" customFormat="1" ht="31.5">
      <c r="A28" s="24" t="s">
        <v>14</v>
      </c>
      <c r="B28" s="25">
        <v>210</v>
      </c>
      <c r="C28" s="17">
        <f t="shared" si="5"/>
        <v>0</v>
      </c>
      <c r="D28" s="17">
        <f t="shared" si="5"/>
        <v>0</v>
      </c>
      <c r="E28" s="17">
        <f t="shared" si="5"/>
        <v>0</v>
      </c>
    </row>
    <row r="29" spans="1:9" s="26" customFormat="1" ht="31.5">
      <c r="A29" s="24" t="s">
        <v>15</v>
      </c>
      <c r="B29" s="25">
        <v>210</v>
      </c>
      <c r="C29" s="17">
        <f t="shared" si="5"/>
        <v>0</v>
      </c>
      <c r="D29" s="17">
        <f t="shared" si="5"/>
        <v>0</v>
      </c>
      <c r="E29" s="17">
        <f t="shared" si="5"/>
        <v>0</v>
      </c>
    </row>
    <row r="30" spans="1:9" s="23" customFormat="1">
      <c r="A30" s="27" t="s">
        <v>20</v>
      </c>
      <c r="B30" s="21">
        <v>211</v>
      </c>
      <c r="C30" s="22">
        <f>C32+C33+C34+C35</f>
        <v>1789861.01</v>
      </c>
      <c r="D30" s="22">
        <f t="shared" ref="D30:E30" si="6">D32+D33+D34+D35</f>
        <v>1789861.01</v>
      </c>
      <c r="E30" s="22">
        <f t="shared" si="6"/>
        <v>1789861.01</v>
      </c>
    </row>
    <row r="31" spans="1:9" s="26" customFormat="1">
      <c r="A31" s="24" t="s">
        <v>19</v>
      </c>
      <c r="B31" s="25"/>
      <c r="C31" s="17"/>
      <c r="D31" s="17"/>
      <c r="E31" s="17"/>
    </row>
    <row r="32" spans="1:9" s="26" customFormat="1" ht="31.5">
      <c r="A32" s="24" t="s">
        <v>12</v>
      </c>
      <c r="B32" s="25">
        <v>211</v>
      </c>
      <c r="C32" s="17">
        <v>687600</v>
      </c>
      <c r="D32" s="17">
        <v>687600</v>
      </c>
      <c r="E32" s="17">
        <f>D32</f>
        <v>687600</v>
      </c>
    </row>
    <row r="33" spans="1:5" s="26" customFormat="1" ht="31.5">
      <c r="A33" s="24" t="s">
        <v>13</v>
      </c>
      <c r="B33" s="25">
        <v>211</v>
      </c>
      <c r="C33" s="17">
        <v>1102261.01</v>
      </c>
      <c r="D33" s="17">
        <v>1102261.01</v>
      </c>
      <c r="E33" s="17">
        <f>D33</f>
        <v>1102261.01</v>
      </c>
    </row>
    <row r="34" spans="1:5" s="26" customFormat="1" ht="31.5">
      <c r="A34" s="24" t="s">
        <v>14</v>
      </c>
      <c r="B34" s="25">
        <v>211</v>
      </c>
      <c r="C34" s="17"/>
      <c r="D34" s="17"/>
      <c r="E34" s="17"/>
    </row>
    <row r="35" spans="1:5" s="26" customFormat="1" ht="31.5">
      <c r="A35" s="24" t="s">
        <v>15</v>
      </c>
      <c r="B35" s="25">
        <v>211</v>
      </c>
      <c r="C35" s="17"/>
      <c r="D35" s="17"/>
      <c r="E35" s="17"/>
    </row>
    <row r="36" spans="1:5" s="23" customFormat="1">
      <c r="A36" s="27" t="s">
        <v>21</v>
      </c>
      <c r="B36" s="21">
        <v>212</v>
      </c>
      <c r="C36" s="22">
        <f>C38+C39+C40+C41</f>
        <v>600</v>
      </c>
      <c r="D36" s="22">
        <f t="shared" ref="D36:E36" si="7">D38+D39+D40+D41</f>
        <v>600</v>
      </c>
      <c r="E36" s="22">
        <f t="shared" si="7"/>
        <v>600</v>
      </c>
    </row>
    <row r="37" spans="1:5" s="26" customFormat="1">
      <c r="A37" s="24" t="s">
        <v>19</v>
      </c>
      <c r="B37" s="25"/>
      <c r="C37" s="17"/>
      <c r="D37" s="17"/>
      <c r="E37" s="17"/>
    </row>
    <row r="38" spans="1:5" s="26" customFormat="1" ht="31.5">
      <c r="A38" s="24" t="s">
        <v>12</v>
      </c>
      <c r="B38" s="25">
        <v>212</v>
      </c>
      <c r="C38" s="17">
        <v>600</v>
      </c>
      <c r="D38" s="17">
        <v>600</v>
      </c>
      <c r="E38" s="17">
        <v>600</v>
      </c>
    </row>
    <row r="39" spans="1:5" s="26" customFormat="1" ht="31.5">
      <c r="A39" s="24" t="s">
        <v>13</v>
      </c>
      <c r="B39" s="25">
        <v>212</v>
      </c>
      <c r="C39" s="17"/>
      <c r="D39" s="17"/>
      <c r="E39" s="17">
        <f>D39</f>
        <v>0</v>
      </c>
    </row>
    <row r="40" spans="1:5" s="26" customFormat="1" ht="31.5">
      <c r="A40" s="24" t="s">
        <v>14</v>
      </c>
      <c r="B40" s="25">
        <v>212</v>
      </c>
      <c r="C40" s="17"/>
      <c r="D40" s="17"/>
      <c r="E40" s="17"/>
    </row>
    <row r="41" spans="1:5" s="26" customFormat="1" ht="31.5">
      <c r="A41" s="24" t="s">
        <v>15</v>
      </c>
      <c r="B41" s="25">
        <v>212</v>
      </c>
      <c r="C41" s="17"/>
      <c r="D41" s="17"/>
      <c r="E41" s="17"/>
    </row>
    <row r="42" spans="1:5" s="23" customFormat="1" ht="31.5">
      <c r="A42" s="27" t="s">
        <v>22</v>
      </c>
      <c r="B42" s="21">
        <v>213</v>
      </c>
      <c r="C42" s="22">
        <f>C44+C45+C46+C47</f>
        <v>540582.83000000007</v>
      </c>
      <c r="D42" s="22">
        <f t="shared" ref="D42:E42" si="8">D44+D45+D46+D47</f>
        <v>540582.83000000007</v>
      </c>
      <c r="E42" s="22">
        <f t="shared" si="8"/>
        <v>540582.83000000007</v>
      </c>
    </row>
    <row r="43" spans="1:5" s="26" customFormat="1">
      <c r="A43" s="24" t="s">
        <v>19</v>
      </c>
      <c r="B43" s="25"/>
      <c r="C43" s="17"/>
      <c r="D43" s="17"/>
      <c r="E43" s="17"/>
    </row>
    <row r="44" spans="1:5" s="26" customFormat="1" ht="31.5">
      <c r="A44" s="24" t="s">
        <v>12</v>
      </c>
      <c r="B44" s="25">
        <v>213</v>
      </c>
      <c r="C44" s="17">
        <v>207700</v>
      </c>
      <c r="D44" s="17">
        <v>207700</v>
      </c>
      <c r="E44" s="17">
        <f>D44</f>
        <v>207700</v>
      </c>
    </row>
    <row r="45" spans="1:5" s="26" customFormat="1" ht="31.5">
      <c r="A45" s="24" t="s">
        <v>13</v>
      </c>
      <c r="B45" s="25">
        <v>213</v>
      </c>
      <c r="C45" s="17">
        <v>332882.83</v>
      </c>
      <c r="D45" s="17">
        <v>332882.83</v>
      </c>
      <c r="E45" s="17">
        <f>D45</f>
        <v>332882.83</v>
      </c>
    </row>
    <row r="46" spans="1:5" s="26" customFormat="1" ht="31.5">
      <c r="A46" s="24" t="s">
        <v>14</v>
      </c>
      <c r="B46" s="25">
        <v>213</v>
      </c>
      <c r="C46" s="17"/>
      <c r="D46" s="17"/>
      <c r="E46" s="17"/>
    </row>
    <row r="47" spans="1:5" s="26" customFormat="1" ht="31.5">
      <c r="A47" s="24" t="s">
        <v>15</v>
      </c>
      <c r="B47" s="25">
        <v>213</v>
      </c>
      <c r="C47" s="17"/>
      <c r="D47" s="17"/>
      <c r="E47" s="17"/>
    </row>
    <row r="48" spans="1:5" s="23" customFormat="1">
      <c r="A48" s="27" t="s">
        <v>23</v>
      </c>
      <c r="B48" s="21">
        <v>220</v>
      </c>
      <c r="C48" s="22">
        <f>C54+C60+C66+C72+C78+C84</f>
        <v>85856.16</v>
      </c>
      <c r="D48" s="22">
        <f t="shared" ref="D48:E48" si="9">D54+D60+D66+D72+D78+D84</f>
        <v>85856.16</v>
      </c>
      <c r="E48" s="22">
        <f t="shared" si="9"/>
        <v>85856.16</v>
      </c>
    </row>
    <row r="49" spans="1:5" s="26" customFormat="1">
      <c r="A49" s="24" t="s">
        <v>19</v>
      </c>
      <c r="B49" s="25"/>
      <c r="C49" s="17"/>
      <c r="D49" s="17"/>
      <c r="E49" s="17"/>
    </row>
    <row r="50" spans="1:5" s="26" customFormat="1" ht="31.5">
      <c r="A50" s="24" t="s">
        <v>12</v>
      </c>
      <c r="B50" s="25">
        <v>220</v>
      </c>
      <c r="C50" s="17">
        <f>C56+C62+C68+C74+C80+C86</f>
        <v>0</v>
      </c>
      <c r="D50" s="17">
        <f t="shared" ref="D50:E50" si="10">D56+D62+D68+D74+D80+D86</f>
        <v>0</v>
      </c>
      <c r="E50" s="17">
        <f t="shared" si="10"/>
        <v>0</v>
      </c>
    </row>
    <row r="51" spans="1:5" s="26" customFormat="1" ht="31.5">
      <c r="A51" s="24" t="s">
        <v>13</v>
      </c>
      <c r="B51" s="25">
        <v>220</v>
      </c>
      <c r="C51" s="17">
        <f t="shared" ref="C51:E53" si="11">C57+C63+C69+C75+C81+C87</f>
        <v>85856.16</v>
      </c>
      <c r="D51" s="17">
        <f t="shared" si="11"/>
        <v>85856.16</v>
      </c>
      <c r="E51" s="17">
        <f t="shared" si="11"/>
        <v>85856.16</v>
      </c>
    </row>
    <row r="52" spans="1:5" s="26" customFormat="1" ht="31.5">
      <c r="A52" s="24" t="s">
        <v>14</v>
      </c>
      <c r="B52" s="25">
        <v>220</v>
      </c>
      <c r="C52" s="17">
        <f t="shared" si="11"/>
        <v>0</v>
      </c>
      <c r="D52" s="17">
        <f t="shared" si="11"/>
        <v>0</v>
      </c>
      <c r="E52" s="17">
        <f t="shared" si="11"/>
        <v>0</v>
      </c>
    </row>
    <row r="53" spans="1:5" s="26" customFormat="1" ht="31.5">
      <c r="A53" s="24" t="s">
        <v>15</v>
      </c>
      <c r="B53" s="25">
        <v>220</v>
      </c>
      <c r="C53" s="17">
        <f t="shared" si="11"/>
        <v>0</v>
      </c>
      <c r="D53" s="17">
        <f t="shared" si="11"/>
        <v>0</v>
      </c>
      <c r="E53" s="17">
        <f t="shared" si="11"/>
        <v>0</v>
      </c>
    </row>
    <row r="54" spans="1:5" s="23" customFormat="1">
      <c r="A54" s="27" t="s">
        <v>24</v>
      </c>
      <c r="B54" s="21">
        <v>221</v>
      </c>
      <c r="C54" s="22">
        <f>C56+C57+C58+C59</f>
        <v>19368</v>
      </c>
      <c r="D54" s="22">
        <f t="shared" ref="D54:E54" si="12">D56+D57+D58+D59</f>
        <v>19368</v>
      </c>
      <c r="E54" s="22">
        <f t="shared" si="12"/>
        <v>19368</v>
      </c>
    </row>
    <row r="55" spans="1:5" s="26" customFormat="1">
      <c r="A55" s="24" t="s">
        <v>19</v>
      </c>
      <c r="B55" s="25"/>
      <c r="C55" s="17"/>
      <c r="D55" s="17"/>
      <c r="E55" s="17"/>
    </row>
    <row r="56" spans="1:5" s="26" customFormat="1" ht="31.5">
      <c r="A56" s="24" t="s">
        <v>12</v>
      </c>
      <c r="B56" s="25">
        <v>221</v>
      </c>
      <c r="C56" s="17"/>
      <c r="D56" s="17"/>
      <c r="E56" s="17"/>
    </row>
    <row r="57" spans="1:5" s="26" customFormat="1" ht="31.5">
      <c r="A57" s="24" t="s">
        <v>13</v>
      </c>
      <c r="B57" s="25">
        <v>221</v>
      </c>
      <c r="C57" s="17">
        <v>19368</v>
      </c>
      <c r="D57" s="17">
        <v>19368</v>
      </c>
      <c r="E57" s="17">
        <f>D57</f>
        <v>19368</v>
      </c>
    </row>
    <row r="58" spans="1:5" s="26" customFormat="1" ht="31.5">
      <c r="A58" s="24" t="s">
        <v>14</v>
      </c>
      <c r="B58" s="25">
        <v>221</v>
      </c>
      <c r="C58" s="17"/>
      <c r="D58" s="17"/>
      <c r="E58" s="17"/>
    </row>
    <row r="59" spans="1:5" s="26" customFormat="1" ht="31.5">
      <c r="A59" s="24" t="s">
        <v>15</v>
      </c>
      <c r="B59" s="25">
        <v>221</v>
      </c>
      <c r="C59" s="17"/>
      <c r="D59" s="17"/>
      <c r="E59" s="17"/>
    </row>
    <row r="60" spans="1:5" s="23" customFormat="1">
      <c r="A60" s="27" t="s">
        <v>25</v>
      </c>
      <c r="B60" s="21">
        <v>222</v>
      </c>
      <c r="C60" s="22">
        <f>C62+C63+C64+C65</f>
        <v>0</v>
      </c>
      <c r="D60" s="22">
        <f t="shared" ref="D60:E60" si="13">D62+D63+D64+D65</f>
        <v>0</v>
      </c>
      <c r="E60" s="22">
        <f t="shared" si="13"/>
        <v>0</v>
      </c>
    </row>
    <row r="61" spans="1:5" s="26" customFormat="1">
      <c r="A61" s="24" t="s">
        <v>19</v>
      </c>
      <c r="B61" s="25"/>
      <c r="C61" s="17"/>
      <c r="D61" s="17"/>
      <c r="E61" s="17"/>
    </row>
    <row r="62" spans="1:5" s="26" customFormat="1" ht="31.5">
      <c r="A62" s="24" t="s">
        <v>12</v>
      </c>
      <c r="B62" s="25">
        <v>222</v>
      </c>
      <c r="C62" s="17"/>
      <c r="D62" s="17"/>
      <c r="E62" s="17"/>
    </row>
    <row r="63" spans="1:5" s="26" customFormat="1" ht="31.5">
      <c r="A63" s="24" t="s">
        <v>13</v>
      </c>
      <c r="B63" s="25">
        <v>222</v>
      </c>
      <c r="C63" s="17"/>
      <c r="D63" s="17"/>
      <c r="E63" s="17"/>
    </row>
    <row r="64" spans="1:5" s="26" customFormat="1" ht="31.5">
      <c r="A64" s="24" t="s">
        <v>14</v>
      </c>
      <c r="B64" s="25">
        <v>222</v>
      </c>
      <c r="C64" s="17"/>
      <c r="D64" s="17"/>
      <c r="E64" s="17"/>
    </row>
    <row r="65" spans="1:5" s="26" customFormat="1" ht="31.5">
      <c r="A65" s="24" t="s">
        <v>15</v>
      </c>
      <c r="B65" s="25">
        <v>222</v>
      </c>
      <c r="C65" s="17"/>
      <c r="D65" s="17"/>
      <c r="E65" s="17"/>
    </row>
    <row r="66" spans="1:5" s="23" customFormat="1">
      <c r="A66" s="27" t="s">
        <v>26</v>
      </c>
      <c r="B66" s="21">
        <v>223</v>
      </c>
      <c r="C66" s="22">
        <f>C68+C69+C70+C71</f>
        <v>0</v>
      </c>
      <c r="D66" s="22">
        <f t="shared" ref="D66:E66" si="14">D68+D69+D70+D71</f>
        <v>0</v>
      </c>
      <c r="E66" s="22">
        <f t="shared" si="14"/>
        <v>0</v>
      </c>
    </row>
    <row r="67" spans="1:5" s="26" customFormat="1">
      <c r="A67" s="24" t="s">
        <v>19</v>
      </c>
      <c r="B67" s="25"/>
      <c r="C67" s="17"/>
      <c r="D67" s="17"/>
      <c r="E67" s="17"/>
    </row>
    <row r="68" spans="1:5" s="26" customFormat="1" ht="31.5">
      <c r="A68" s="24" t="s">
        <v>12</v>
      </c>
      <c r="B68" s="25">
        <v>223</v>
      </c>
      <c r="C68" s="17"/>
      <c r="D68" s="17"/>
      <c r="E68" s="17"/>
    </row>
    <row r="69" spans="1:5" s="26" customFormat="1" ht="31.5">
      <c r="A69" s="24" t="s">
        <v>13</v>
      </c>
      <c r="B69" s="25">
        <v>223</v>
      </c>
      <c r="C69" s="17"/>
      <c r="D69" s="17"/>
      <c r="E69" s="17"/>
    </row>
    <row r="70" spans="1:5" s="26" customFormat="1" ht="31.5">
      <c r="A70" s="24" t="s">
        <v>14</v>
      </c>
      <c r="B70" s="25">
        <v>223</v>
      </c>
      <c r="C70" s="17"/>
      <c r="D70" s="17"/>
      <c r="E70" s="17"/>
    </row>
    <row r="71" spans="1:5" s="26" customFormat="1" ht="31.5">
      <c r="A71" s="24" t="s">
        <v>15</v>
      </c>
      <c r="B71" s="25">
        <v>223</v>
      </c>
      <c r="C71" s="17"/>
      <c r="D71" s="17"/>
      <c r="E71" s="17"/>
    </row>
    <row r="72" spans="1:5" s="23" customFormat="1" ht="31.5">
      <c r="A72" s="27" t="s">
        <v>27</v>
      </c>
      <c r="B72" s="21">
        <v>224</v>
      </c>
      <c r="C72" s="22">
        <f>C74+C75+C76+C77</f>
        <v>0</v>
      </c>
      <c r="D72" s="22">
        <f t="shared" ref="D72:E72" si="15">D74+D75+D76+D77</f>
        <v>0</v>
      </c>
      <c r="E72" s="22">
        <f t="shared" si="15"/>
        <v>0</v>
      </c>
    </row>
    <row r="73" spans="1:5" s="26" customFormat="1">
      <c r="A73" s="24" t="s">
        <v>19</v>
      </c>
      <c r="B73" s="25"/>
      <c r="C73" s="17"/>
      <c r="D73" s="17"/>
      <c r="E73" s="17"/>
    </row>
    <row r="74" spans="1:5" s="26" customFormat="1" ht="31.5">
      <c r="A74" s="24" t="s">
        <v>12</v>
      </c>
      <c r="B74" s="25">
        <v>224</v>
      </c>
      <c r="C74" s="17"/>
      <c r="D74" s="17"/>
      <c r="E74" s="17"/>
    </row>
    <row r="75" spans="1:5" s="26" customFormat="1" ht="31.5">
      <c r="A75" s="24" t="s">
        <v>13</v>
      </c>
      <c r="B75" s="25">
        <v>224</v>
      </c>
      <c r="C75" s="17"/>
      <c r="D75" s="17"/>
      <c r="E75" s="17"/>
    </row>
    <row r="76" spans="1:5" s="26" customFormat="1" ht="31.5">
      <c r="A76" s="24" t="s">
        <v>14</v>
      </c>
      <c r="B76" s="25">
        <v>224</v>
      </c>
      <c r="C76" s="17"/>
      <c r="D76" s="17"/>
      <c r="E76" s="17"/>
    </row>
    <row r="77" spans="1:5" s="26" customFormat="1" ht="31.5">
      <c r="A77" s="24" t="s">
        <v>15</v>
      </c>
      <c r="B77" s="25">
        <v>224</v>
      </c>
      <c r="C77" s="17"/>
      <c r="D77" s="17"/>
      <c r="E77" s="17"/>
    </row>
    <row r="78" spans="1:5" s="23" customFormat="1" ht="31.5">
      <c r="A78" s="27" t="s">
        <v>28</v>
      </c>
      <c r="B78" s="21">
        <v>225</v>
      </c>
      <c r="C78" s="22">
        <f>C80+C81+C82+C83</f>
        <v>0</v>
      </c>
      <c r="D78" s="22">
        <f t="shared" ref="D78:E78" si="16">D80+D81+D82+D83</f>
        <v>0</v>
      </c>
      <c r="E78" s="22">
        <f t="shared" si="16"/>
        <v>0</v>
      </c>
    </row>
    <row r="79" spans="1:5" s="26" customFormat="1">
      <c r="A79" s="24" t="s">
        <v>19</v>
      </c>
      <c r="B79" s="25"/>
      <c r="C79" s="17"/>
      <c r="E79" s="17"/>
    </row>
    <row r="80" spans="1:5" s="26" customFormat="1" ht="31.5">
      <c r="A80" s="24" t="s">
        <v>12</v>
      </c>
      <c r="B80" s="25">
        <v>225</v>
      </c>
      <c r="C80" s="17"/>
      <c r="D80" s="17"/>
      <c r="E80" s="17"/>
    </row>
    <row r="81" spans="1:5" s="26" customFormat="1" ht="31.5">
      <c r="A81" s="24" t="s">
        <v>13</v>
      </c>
      <c r="B81" s="25">
        <v>225</v>
      </c>
      <c r="C81" s="17"/>
      <c r="D81" s="17"/>
      <c r="E81" s="17"/>
    </row>
    <row r="82" spans="1:5" s="26" customFormat="1" ht="31.5">
      <c r="A82" s="24" t="s">
        <v>14</v>
      </c>
      <c r="B82" s="25">
        <v>225</v>
      </c>
      <c r="C82" s="17"/>
      <c r="D82" s="17"/>
      <c r="E82" s="17"/>
    </row>
    <row r="83" spans="1:5" s="26" customFormat="1" ht="31.5">
      <c r="A83" s="24" t="s">
        <v>15</v>
      </c>
      <c r="B83" s="25">
        <v>225</v>
      </c>
      <c r="C83" s="17"/>
      <c r="D83" s="17"/>
      <c r="E83" s="17"/>
    </row>
    <row r="84" spans="1:5" s="23" customFormat="1">
      <c r="A84" s="27" t="s">
        <v>29</v>
      </c>
      <c r="B84" s="21">
        <v>226</v>
      </c>
      <c r="C84" s="22">
        <f>C86+C87+C88+C89</f>
        <v>66488.160000000003</v>
      </c>
      <c r="D84" s="22">
        <f t="shared" ref="D84:E84" si="17">D86+D87+D88+D89</f>
        <v>66488.160000000003</v>
      </c>
      <c r="E84" s="22">
        <f t="shared" si="17"/>
        <v>66488.160000000003</v>
      </c>
    </row>
    <row r="85" spans="1:5" s="26" customFormat="1">
      <c r="A85" s="24" t="s">
        <v>19</v>
      </c>
      <c r="B85" s="25"/>
      <c r="C85" s="17"/>
      <c r="D85" s="17"/>
      <c r="E85" s="17"/>
    </row>
    <row r="86" spans="1:5" s="26" customFormat="1" ht="31.5">
      <c r="A86" s="24" t="s">
        <v>12</v>
      </c>
      <c r="B86" s="25">
        <v>226</v>
      </c>
      <c r="C86" s="17"/>
      <c r="D86" s="17"/>
      <c r="E86" s="17"/>
    </row>
    <row r="87" spans="1:5" s="26" customFormat="1" ht="31.5">
      <c r="A87" s="24" t="s">
        <v>13</v>
      </c>
      <c r="B87" s="25">
        <v>226</v>
      </c>
      <c r="C87" s="17">
        <v>66488.160000000003</v>
      </c>
      <c r="D87" s="17">
        <v>66488.160000000003</v>
      </c>
      <c r="E87" s="17">
        <f>D87</f>
        <v>66488.160000000003</v>
      </c>
    </row>
    <row r="88" spans="1:5" s="26" customFormat="1" ht="31.5">
      <c r="A88" s="24" t="s">
        <v>14</v>
      </c>
      <c r="B88" s="25">
        <v>226</v>
      </c>
      <c r="C88" s="17"/>
      <c r="D88" s="17"/>
      <c r="E88" s="17"/>
    </row>
    <row r="89" spans="1:5" s="26" customFormat="1" ht="31.5">
      <c r="A89" s="24" t="s">
        <v>15</v>
      </c>
      <c r="B89" s="25">
        <v>226</v>
      </c>
      <c r="C89" s="17"/>
      <c r="D89" s="17"/>
      <c r="E89" s="17"/>
    </row>
    <row r="90" spans="1:5" s="23" customFormat="1">
      <c r="A90" s="27" t="s">
        <v>30</v>
      </c>
      <c r="B90" s="21">
        <v>260</v>
      </c>
      <c r="C90" s="22">
        <f>C92+C93+C94+C95</f>
        <v>0</v>
      </c>
      <c r="D90" s="22">
        <f t="shared" ref="D90:E90" si="18">D92+D93+D94+D95</f>
        <v>0</v>
      </c>
      <c r="E90" s="22">
        <f t="shared" si="18"/>
        <v>0</v>
      </c>
    </row>
    <row r="91" spans="1:5" s="26" customFormat="1">
      <c r="A91" s="24" t="s">
        <v>19</v>
      </c>
      <c r="B91" s="25"/>
      <c r="C91" s="17"/>
      <c r="D91" s="17"/>
      <c r="E91" s="17"/>
    </row>
    <row r="92" spans="1:5" s="26" customFormat="1" ht="31.5">
      <c r="A92" s="24" t="s">
        <v>12</v>
      </c>
      <c r="B92" s="25">
        <v>260</v>
      </c>
      <c r="C92" s="17">
        <f>C98</f>
        <v>0</v>
      </c>
      <c r="D92" s="17">
        <f t="shared" ref="D92:E92" si="19">D98</f>
        <v>0</v>
      </c>
      <c r="E92" s="17">
        <f t="shared" si="19"/>
        <v>0</v>
      </c>
    </row>
    <row r="93" spans="1:5" s="26" customFormat="1" ht="31.5">
      <c r="A93" s="24" t="s">
        <v>13</v>
      </c>
      <c r="B93" s="25">
        <v>260</v>
      </c>
      <c r="C93" s="17">
        <f t="shared" ref="C93:E95" si="20">C99</f>
        <v>0</v>
      </c>
      <c r="D93" s="17">
        <f t="shared" si="20"/>
        <v>0</v>
      </c>
      <c r="E93" s="17">
        <f t="shared" si="20"/>
        <v>0</v>
      </c>
    </row>
    <row r="94" spans="1:5" s="26" customFormat="1" ht="31.5">
      <c r="A94" s="24" t="s">
        <v>14</v>
      </c>
      <c r="B94" s="25">
        <v>260</v>
      </c>
      <c r="C94" s="17">
        <f t="shared" si="20"/>
        <v>0</v>
      </c>
      <c r="D94" s="17">
        <f t="shared" si="20"/>
        <v>0</v>
      </c>
      <c r="E94" s="17">
        <f t="shared" si="20"/>
        <v>0</v>
      </c>
    </row>
    <row r="95" spans="1:5" s="26" customFormat="1" ht="31.5">
      <c r="A95" s="24" t="s">
        <v>15</v>
      </c>
      <c r="B95" s="25">
        <v>260</v>
      </c>
      <c r="C95" s="17">
        <f t="shared" si="20"/>
        <v>0</v>
      </c>
      <c r="D95" s="17">
        <f t="shared" si="20"/>
        <v>0</v>
      </c>
      <c r="E95" s="17">
        <f t="shared" si="20"/>
        <v>0</v>
      </c>
    </row>
    <row r="96" spans="1:5" s="23" customFormat="1" ht="31.5">
      <c r="A96" s="27" t="s">
        <v>31</v>
      </c>
      <c r="B96" s="21">
        <v>262</v>
      </c>
      <c r="C96" s="22">
        <f>C98+C99+C100+C101</f>
        <v>0</v>
      </c>
      <c r="D96" s="22">
        <f>D98+D99+D100+D101</f>
        <v>0</v>
      </c>
      <c r="E96" s="22">
        <f>E98+E99+E100+E101</f>
        <v>0</v>
      </c>
    </row>
    <row r="97" spans="1:5" s="26" customFormat="1">
      <c r="A97" s="24" t="s">
        <v>19</v>
      </c>
      <c r="B97" s="25"/>
      <c r="C97" s="17"/>
      <c r="E97" s="17"/>
    </row>
    <row r="98" spans="1:5" s="26" customFormat="1" ht="31.5">
      <c r="A98" s="24" t="s">
        <v>12</v>
      </c>
      <c r="B98" s="25">
        <v>262</v>
      </c>
      <c r="C98" s="17"/>
      <c r="D98" s="17"/>
      <c r="E98" s="17"/>
    </row>
    <row r="99" spans="1:5" s="26" customFormat="1" ht="31.5">
      <c r="A99" s="24" t="s">
        <v>13</v>
      </c>
      <c r="B99" s="25">
        <v>262</v>
      </c>
      <c r="C99" s="17"/>
      <c r="D99" s="17"/>
      <c r="E99" s="17"/>
    </row>
    <row r="100" spans="1:5" s="26" customFormat="1" ht="31.5">
      <c r="A100" s="24" t="s">
        <v>14</v>
      </c>
      <c r="B100" s="25">
        <v>262</v>
      </c>
      <c r="C100" s="17"/>
      <c r="D100" s="17"/>
      <c r="E100" s="17"/>
    </row>
    <row r="101" spans="1:5" s="26" customFormat="1" ht="31.5">
      <c r="A101" s="24" t="s">
        <v>15</v>
      </c>
      <c r="B101" s="25">
        <v>262</v>
      </c>
      <c r="C101" s="17"/>
      <c r="D101" s="17"/>
      <c r="E101" s="17"/>
    </row>
    <row r="102" spans="1:5" s="23" customFormat="1">
      <c r="A102" s="27" t="s">
        <v>32</v>
      </c>
      <c r="B102" s="21">
        <v>290</v>
      </c>
      <c r="C102" s="22">
        <f>C104+C105+C106+C107</f>
        <v>0</v>
      </c>
      <c r="D102" s="22">
        <f t="shared" ref="D102:E102" si="21">D104+D105+D106+D107</f>
        <v>0</v>
      </c>
      <c r="E102" s="22">
        <f t="shared" si="21"/>
        <v>0</v>
      </c>
    </row>
    <row r="103" spans="1:5" s="26" customFormat="1">
      <c r="A103" s="24" t="s">
        <v>19</v>
      </c>
      <c r="B103" s="25"/>
      <c r="C103" s="17"/>
      <c r="D103" s="17"/>
      <c r="E103" s="17"/>
    </row>
    <row r="104" spans="1:5" s="26" customFormat="1" ht="31.5">
      <c r="A104" s="24" t="s">
        <v>12</v>
      </c>
      <c r="B104" s="25">
        <v>290</v>
      </c>
      <c r="C104" s="17"/>
      <c r="D104" s="17"/>
      <c r="E104" s="17"/>
    </row>
    <row r="105" spans="1:5" s="26" customFormat="1" ht="31.5">
      <c r="A105" s="24" t="s">
        <v>13</v>
      </c>
      <c r="B105" s="25">
        <v>290</v>
      </c>
      <c r="C105" s="17"/>
      <c r="D105" s="17"/>
      <c r="E105" s="17"/>
    </row>
    <row r="106" spans="1:5" s="26" customFormat="1" ht="31.5">
      <c r="A106" s="24" t="s">
        <v>14</v>
      </c>
      <c r="B106" s="25">
        <v>290</v>
      </c>
      <c r="C106" s="17"/>
      <c r="D106" s="17"/>
      <c r="E106" s="17"/>
    </row>
    <row r="107" spans="1:5" s="26" customFormat="1" ht="31.5">
      <c r="A107" s="24" t="s">
        <v>15</v>
      </c>
      <c r="B107" s="25">
        <v>290</v>
      </c>
      <c r="C107" s="17"/>
      <c r="D107" s="17"/>
      <c r="E107" s="17"/>
    </row>
    <row r="108" spans="1:5" s="23" customFormat="1" ht="31.5">
      <c r="A108" s="27" t="s">
        <v>33</v>
      </c>
      <c r="B108" s="21">
        <v>300</v>
      </c>
      <c r="C108" s="22">
        <f>C114+C120</f>
        <v>1376700</v>
      </c>
      <c r="D108" s="22">
        <f t="shared" ref="D108:E108" si="22">D114+D120</f>
        <v>1376700</v>
      </c>
      <c r="E108" s="22">
        <f t="shared" si="22"/>
        <v>1376700</v>
      </c>
    </row>
    <row r="109" spans="1:5" s="26" customFormat="1">
      <c r="A109" s="24" t="s">
        <v>19</v>
      </c>
      <c r="B109" s="25"/>
      <c r="C109" s="17"/>
      <c r="D109" s="17"/>
      <c r="E109" s="17"/>
    </row>
    <row r="110" spans="1:5" s="26" customFormat="1" ht="31.5">
      <c r="A110" s="24" t="s">
        <v>12</v>
      </c>
      <c r="B110" s="25">
        <v>300</v>
      </c>
      <c r="C110" s="17">
        <f>C116+C122</f>
        <v>1185450</v>
      </c>
      <c r="D110" s="17">
        <f t="shared" ref="D110:E110" si="23">D116+D122</f>
        <v>1185450</v>
      </c>
      <c r="E110" s="17">
        <f t="shared" si="23"/>
        <v>1185450</v>
      </c>
    </row>
    <row r="111" spans="1:5" s="26" customFormat="1" ht="31.5">
      <c r="A111" s="24" t="s">
        <v>13</v>
      </c>
      <c r="B111" s="25">
        <v>300</v>
      </c>
      <c r="C111" s="17">
        <f t="shared" ref="C111:E113" si="24">C117+C123</f>
        <v>0</v>
      </c>
      <c r="D111" s="17">
        <f t="shared" si="24"/>
        <v>0</v>
      </c>
      <c r="E111" s="17">
        <f t="shared" si="24"/>
        <v>0</v>
      </c>
    </row>
    <row r="112" spans="1:5" s="26" customFormat="1" ht="31.5">
      <c r="A112" s="24" t="s">
        <v>14</v>
      </c>
      <c r="B112" s="25">
        <v>300</v>
      </c>
      <c r="C112" s="17">
        <f t="shared" si="24"/>
        <v>0</v>
      </c>
      <c r="D112" s="17">
        <f t="shared" si="24"/>
        <v>0</v>
      </c>
      <c r="E112" s="17">
        <f t="shared" si="24"/>
        <v>0</v>
      </c>
    </row>
    <row r="113" spans="1:5" s="26" customFormat="1" ht="31.5">
      <c r="A113" s="24" t="s">
        <v>15</v>
      </c>
      <c r="B113" s="25">
        <v>300</v>
      </c>
      <c r="C113" s="17">
        <f t="shared" si="24"/>
        <v>191250</v>
      </c>
      <c r="D113" s="17">
        <f t="shared" si="24"/>
        <v>191250</v>
      </c>
      <c r="E113" s="17">
        <f t="shared" si="24"/>
        <v>191250</v>
      </c>
    </row>
    <row r="114" spans="1:5" s="23" customFormat="1" ht="31.5">
      <c r="A114" s="27" t="s">
        <v>34</v>
      </c>
      <c r="B114" s="21">
        <v>310</v>
      </c>
      <c r="C114" s="22">
        <f>C116+C117+C118+C119</f>
        <v>0</v>
      </c>
      <c r="D114" s="22">
        <f t="shared" ref="D114:E114" si="25">D116+D117+D118+D119</f>
        <v>0</v>
      </c>
      <c r="E114" s="22">
        <f t="shared" si="25"/>
        <v>0</v>
      </c>
    </row>
    <row r="115" spans="1:5" s="26" customFormat="1">
      <c r="A115" s="24" t="s">
        <v>19</v>
      </c>
      <c r="B115" s="25"/>
      <c r="C115" s="17"/>
      <c r="D115" s="17"/>
      <c r="E115" s="17"/>
    </row>
    <row r="116" spans="1:5" s="26" customFormat="1" ht="31.5">
      <c r="A116" s="24" t="s">
        <v>12</v>
      </c>
      <c r="B116" s="25">
        <v>310</v>
      </c>
      <c r="C116" s="17"/>
      <c r="D116" s="17"/>
      <c r="E116" s="17"/>
    </row>
    <row r="117" spans="1:5" s="26" customFormat="1" ht="31.5">
      <c r="A117" s="24" t="s">
        <v>13</v>
      </c>
      <c r="B117" s="25">
        <v>310</v>
      </c>
      <c r="C117" s="17"/>
      <c r="D117" s="17"/>
      <c r="E117" s="17"/>
    </row>
    <row r="118" spans="1:5" s="26" customFormat="1" ht="31.5">
      <c r="A118" s="24" t="s">
        <v>14</v>
      </c>
      <c r="B118" s="25">
        <v>310</v>
      </c>
      <c r="C118" s="17"/>
      <c r="D118" s="17"/>
      <c r="E118" s="17"/>
    </row>
    <row r="119" spans="1:5" s="26" customFormat="1" ht="31.5">
      <c r="A119" s="24" t="s">
        <v>15</v>
      </c>
      <c r="B119" s="25">
        <v>310</v>
      </c>
      <c r="C119" s="17"/>
      <c r="D119" s="17"/>
      <c r="E119" s="17"/>
    </row>
    <row r="120" spans="1:5" s="23" customFormat="1" ht="31.5">
      <c r="A120" s="27" t="s">
        <v>35</v>
      </c>
      <c r="B120" s="21">
        <v>340</v>
      </c>
      <c r="C120" s="22">
        <f>C122+C123+C124+C125</f>
        <v>1376700</v>
      </c>
      <c r="D120" s="22">
        <f t="shared" ref="D120:E120" si="26">D122+D123+D124+D125</f>
        <v>1376700</v>
      </c>
      <c r="E120" s="22">
        <f t="shared" si="26"/>
        <v>1376700</v>
      </c>
    </row>
    <row r="121" spans="1:5" s="26" customFormat="1">
      <c r="A121" s="24" t="s">
        <v>19</v>
      </c>
      <c r="B121" s="25"/>
      <c r="C121" s="17"/>
      <c r="D121" s="17"/>
      <c r="E121" s="17"/>
    </row>
    <row r="122" spans="1:5" s="26" customFormat="1" ht="31.5">
      <c r="A122" s="24" t="s">
        <v>12</v>
      </c>
      <c r="B122" s="25">
        <v>340</v>
      </c>
      <c r="C122" s="17">
        <v>1185450</v>
      </c>
      <c r="D122" s="17">
        <v>1185450</v>
      </c>
      <c r="E122" s="17">
        <f>D122</f>
        <v>1185450</v>
      </c>
    </row>
    <row r="123" spans="1:5" s="26" customFormat="1" ht="31.5">
      <c r="A123" s="24" t="s">
        <v>13</v>
      </c>
      <c r="B123" s="25">
        <v>340</v>
      </c>
      <c r="C123" s="17"/>
      <c r="D123" s="17"/>
      <c r="E123" s="17"/>
    </row>
    <row r="124" spans="1:5" s="26" customFormat="1" ht="31.5">
      <c r="A124" s="24" t="s">
        <v>14</v>
      </c>
      <c r="B124" s="25">
        <v>340</v>
      </c>
      <c r="C124" s="17"/>
      <c r="D124" s="17"/>
      <c r="E124" s="17"/>
    </row>
    <row r="125" spans="1:5" s="26" customFormat="1" ht="31.5">
      <c r="A125" s="24" t="s">
        <v>15</v>
      </c>
      <c r="B125" s="25">
        <v>340</v>
      </c>
      <c r="C125" s="17">
        <v>191250</v>
      </c>
      <c r="D125" s="17">
        <v>191250</v>
      </c>
      <c r="E125" s="17">
        <f>D125</f>
        <v>191250</v>
      </c>
    </row>
    <row r="126" spans="1:5" s="23" customFormat="1" ht="47.25">
      <c r="A126" s="27" t="s">
        <v>36</v>
      </c>
      <c r="B126" s="21">
        <v>241</v>
      </c>
      <c r="C126" s="22">
        <f>C128+C129+C130+C131</f>
        <v>0</v>
      </c>
      <c r="D126" s="22">
        <f t="shared" ref="D126:E126" si="27">D128+D129+D130+D131</f>
        <v>0</v>
      </c>
      <c r="E126" s="22">
        <f t="shared" si="27"/>
        <v>0</v>
      </c>
    </row>
    <row r="127" spans="1:5" s="26" customFormat="1">
      <c r="A127" s="24" t="s">
        <v>19</v>
      </c>
      <c r="B127" s="25"/>
      <c r="C127" s="17"/>
      <c r="D127" s="17"/>
      <c r="E127" s="17"/>
    </row>
    <row r="128" spans="1:5" s="26" customFormat="1" ht="31.5">
      <c r="A128" s="24" t="s">
        <v>12</v>
      </c>
      <c r="B128" s="25">
        <v>241</v>
      </c>
      <c r="C128" s="17"/>
      <c r="D128" s="17"/>
      <c r="E128" s="17"/>
    </row>
    <row r="129" spans="1:5" s="26" customFormat="1" ht="31.5">
      <c r="A129" s="24" t="s">
        <v>13</v>
      </c>
      <c r="B129" s="25">
        <v>241</v>
      </c>
      <c r="C129" s="17"/>
      <c r="D129" s="17"/>
      <c r="E129" s="17"/>
    </row>
    <row r="130" spans="1:5" s="26" customFormat="1" ht="31.5">
      <c r="A130" s="24" t="s">
        <v>14</v>
      </c>
      <c r="B130" s="25">
        <v>241</v>
      </c>
      <c r="C130" s="17"/>
      <c r="D130" s="17"/>
      <c r="E130" s="17"/>
    </row>
    <row r="131" spans="1:5" s="26" customFormat="1" ht="31.5">
      <c r="A131" s="24" t="s">
        <v>15</v>
      </c>
      <c r="B131" s="25">
        <v>241</v>
      </c>
      <c r="C131" s="17"/>
      <c r="D131" s="17"/>
      <c r="E131" s="17"/>
    </row>
    <row r="132" spans="1:5" s="26" customFormat="1">
      <c r="A132" s="24" t="s">
        <v>37</v>
      </c>
      <c r="B132" s="25"/>
      <c r="C132" s="17"/>
      <c r="D132" s="17"/>
      <c r="E132" s="17"/>
    </row>
    <row r="133" spans="1:5" s="26" customFormat="1">
      <c r="A133" s="30" t="s">
        <v>38</v>
      </c>
      <c r="B133" s="25"/>
      <c r="C133" s="17"/>
      <c r="D133" s="17"/>
      <c r="E133" s="17"/>
    </row>
    <row r="134" spans="1:5" s="26" customFormat="1">
      <c r="A134" s="31"/>
      <c r="B134" s="31"/>
      <c r="C134" s="31"/>
      <c r="D134" s="31"/>
      <c r="E134" s="31"/>
    </row>
    <row r="135" spans="1:5" s="26" customFormat="1">
      <c r="A135" s="31" t="s">
        <v>44</v>
      </c>
      <c r="B135" s="31"/>
      <c r="C135" s="32"/>
      <c r="D135" s="33"/>
      <c r="E135" s="33" t="s">
        <v>61</v>
      </c>
    </row>
    <row r="136" spans="1:5" s="26" customFormat="1">
      <c r="C136" s="34" t="s">
        <v>42</v>
      </c>
      <c r="D136" s="33"/>
      <c r="E136" s="33"/>
    </row>
    <row r="137" spans="1:5" s="26" customFormat="1">
      <c r="A137" s="26" t="s">
        <v>40</v>
      </c>
      <c r="C137" s="35"/>
      <c r="D137" s="33"/>
      <c r="E137" s="33" t="s">
        <v>41</v>
      </c>
    </row>
    <row r="138" spans="1:5" s="26" customFormat="1">
      <c r="C138" s="34" t="s">
        <v>42</v>
      </c>
      <c r="D138" s="33"/>
      <c r="E138" s="33"/>
    </row>
    <row r="139" spans="1:5">
      <c r="A139" s="1" t="s">
        <v>39</v>
      </c>
      <c r="D139" s="13"/>
      <c r="E139" s="13"/>
    </row>
    <row r="140" spans="1:5">
      <c r="A140" s="1" t="s">
        <v>62</v>
      </c>
      <c r="C140" s="11"/>
      <c r="D140" s="13"/>
      <c r="E140" s="13" t="s">
        <v>47</v>
      </c>
    </row>
    <row r="141" spans="1:5">
      <c r="C141" s="12" t="s">
        <v>42</v>
      </c>
    </row>
    <row r="143" spans="1:5">
      <c r="A143" s="1" t="s">
        <v>73</v>
      </c>
    </row>
  </sheetData>
  <mergeCells count="7">
    <mergeCell ref="A5:E5"/>
    <mergeCell ref="A7:A8"/>
    <mergeCell ref="B7:B8"/>
    <mergeCell ref="C7:E7"/>
    <mergeCell ref="A1:D1"/>
    <mergeCell ref="A2:D2"/>
    <mergeCell ref="A3:D3"/>
  </mergeCells>
  <pageMargins left="0.53" right="0.15" top="0.51" bottom="0.4" header="0.3" footer="0.3"/>
  <pageSetup paperSize="9" orientation="portrait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</sheetPr>
  <dimension ref="A1:I143"/>
  <sheetViews>
    <sheetView topLeftCell="A118" workbookViewId="0">
      <selection activeCell="A146" sqref="A146"/>
    </sheetView>
  </sheetViews>
  <sheetFormatPr defaultRowHeight="15.75"/>
  <cols>
    <col min="1" max="1" width="41.28515625" style="1" customWidth="1"/>
    <col min="2" max="2" width="8.7109375" style="1" bestFit="1" customWidth="1"/>
    <col min="3" max="3" width="14.140625" style="1" customWidth="1"/>
    <col min="4" max="4" width="15" style="1" customWidth="1"/>
    <col min="5" max="5" width="16" style="1" customWidth="1"/>
    <col min="6" max="6" width="9.140625" style="1"/>
    <col min="7" max="7" width="11.85546875" style="1" bestFit="1" customWidth="1"/>
    <col min="8" max="8" width="10.7109375" style="1" bestFit="1" customWidth="1"/>
    <col min="9" max="9" width="11.5703125" style="1" bestFit="1" customWidth="1"/>
    <col min="10" max="16384" width="9.140625" style="1"/>
  </cols>
  <sheetData>
    <row r="1" spans="1:7">
      <c r="A1" s="43" t="s">
        <v>70</v>
      </c>
      <c r="B1" s="44"/>
      <c r="C1" s="44"/>
      <c r="D1" s="45"/>
      <c r="E1" s="19"/>
    </row>
    <row r="2" spans="1:7">
      <c r="A2" s="46" t="s">
        <v>71</v>
      </c>
      <c r="B2" s="47"/>
      <c r="C2" s="47"/>
      <c r="D2" s="48"/>
      <c r="E2" s="19"/>
    </row>
    <row r="3" spans="1:7">
      <c r="A3" s="49" t="s">
        <v>72</v>
      </c>
      <c r="B3" s="50"/>
      <c r="C3" s="50"/>
      <c r="D3" s="51"/>
      <c r="E3" s="18"/>
    </row>
    <row r="5" spans="1:7">
      <c r="A5" s="37" t="s">
        <v>2</v>
      </c>
      <c r="B5" s="37"/>
      <c r="C5" s="37"/>
      <c r="D5" s="37"/>
      <c r="E5" s="37"/>
    </row>
    <row r="6" spans="1:7">
      <c r="A6" s="2"/>
      <c r="B6" s="2"/>
      <c r="C6" s="2"/>
      <c r="D6" s="2"/>
      <c r="E6" s="2"/>
    </row>
    <row r="7" spans="1:7" s="14" customFormat="1">
      <c r="A7" s="38" t="s">
        <v>0</v>
      </c>
      <c r="B7" s="38" t="s">
        <v>3</v>
      </c>
      <c r="C7" s="40" t="s">
        <v>4</v>
      </c>
      <c r="D7" s="41"/>
      <c r="E7" s="42"/>
    </row>
    <row r="8" spans="1:7" s="14" customFormat="1" ht="47.25">
      <c r="A8" s="39"/>
      <c r="B8" s="39"/>
      <c r="C8" s="4" t="s">
        <v>5</v>
      </c>
      <c r="D8" s="4" t="s">
        <v>6</v>
      </c>
      <c r="E8" s="4" t="s">
        <v>7</v>
      </c>
    </row>
    <row r="9" spans="1:7">
      <c r="A9" s="4">
        <v>1</v>
      </c>
      <c r="B9" s="4">
        <v>2</v>
      </c>
      <c r="C9" s="4">
        <v>3</v>
      </c>
      <c r="D9" s="4">
        <v>4</v>
      </c>
      <c r="E9" s="4">
        <v>5</v>
      </c>
    </row>
    <row r="10" spans="1:7" s="10" customFormat="1" ht="47.25">
      <c r="A10" s="7" t="s">
        <v>8</v>
      </c>
      <c r="B10" s="8">
        <v>241</v>
      </c>
      <c r="C10" s="9">
        <f>C12+C13+C14</f>
        <v>0</v>
      </c>
      <c r="D10" s="9">
        <f t="shared" ref="D10:E10" si="0">D12+D13+D14</f>
        <v>0</v>
      </c>
      <c r="E10" s="9">
        <f t="shared" si="0"/>
        <v>0</v>
      </c>
    </row>
    <row r="11" spans="1:7">
      <c r="A11" s="3" t="s">
        <v>1</v>
      </c>
      <c r="B11" s="5"/>
      <c r="C11" s="6"/>
      <c r="D11" s="6"/>
      <c r="E11" s="6"/>
    </row>
    <row r="12" spans="1:7" ht="31.5">
      <c r="A12" s="3" t="s">
        <v>9</v>
      </c>
      <c r="B12" s="5">
        <v>241</v>
      </c>
      <c r="C12" s="6"/>
      <c r="D12" s="6"/>
      <c r="E12" s="6"/>
    </row>
    <row r="13" spans="1:7" ht="31.5">
      <c r="A13" s="3" t="s">
        <v>10</v>
      </c>
      <c r="B13" s="5">
        <v>241</v>
      </c>
      <c r="C13" s="6"/>
      <c r="D13" s="6"/>
      <c r="E13" s="6"/>
      <c r="G13" s="16"/>
    </row>
    <row r="14" spans="1:7" s="26" customFormat="1" ht="31.5">
      <c r="A14" s="24" t="s">
        <v>11</v>
      </c>
      <c r="B14" s="25">
        <v>241</v>
      </c>
      <c r="C14" s="17"/>
      <c r="D14" s="17"/>
      <c r="E14" s="17"/>
    </row>
    <row r="15" spans="1:7" s="23" customFormat="1">
      <c r="A15" s="27" t="s">
        <v>43</v>
      </c>
      <c r="B15" s="21">
        <v>241</v>
      </c>
      <c r="C15" s="22">
        <f>C17+C18+C19+C20</f>
        <v>1112650</v>
      </c>
      <c r="D15" s="22">
        <f t="shared" ref="D15:E15" si="1">D17+D18+D19+D20</f>
        <v>1112650</v>
      </c>
      <c r="E15" s="22">
        <f t="shared" si="1"/>
        <v>1112650</v>
      </c>
    </row>
    <row r="16" spans="1:7" s="26" customFormat="1">
      <c r="A16" s="24" t="s">
        <v>1</v>
      </c>
      <c r="B16" s="25"/>
      <c r="C16" s="17"/>
      <c r="D16" s="17"/>
      <c r="E16" s="17"/>
    </row>
    <row r="17" spans="1:9" s="26" customFormat="1" ht="31.5">
      <c r="A17" s="24" t="s">
        <v>12</v>
      </c>
      <c r="B17" s="25">
        <v>241</v>
      </c>
      <c r="C17" s="17">
        <v>706200</v>
      </c>
      <c r="D17" s="17">
        <v>706200</v>
      </c>
      <c r="E17" s="17">
        <f>D17</f>
        <v>706200</v>
      </c>
      <c r="G17" s="28">
        <f>C15-C21</f>
        <v>0</v>
      </c>
      <c r="H17" s="28">
        <f>D15-D21</f>
        <v>0</v>
      </c>
      <c r="I17" s="28">
        <f>E15-E21</f>
        <v>0</v>
      </c>
    </row>
    <row r="18" spans="1:9" s="26" customFormat="1" ht="31.5">
      <c r="A18" s="24" t="s">
        <v>13</v>
      </c>
      <c r="B18" s="25">
        <v>241</v>
      </c>
      <c r="C18" s="17">
        <v>345700</v>
      </c>
      <c r="D18" s="17">
        <v>345700</v>
      </c>
      <c r="E18" s="17">
        <f>D18</f>
        <v>345700</v>
      </c>
      <c r="G18" s="28"/>
      <c r="H18" s="28"/>
      <c r="I18" s="28"/>
    </row>
    <row r="19" spans="1:9" s="26" customFormat="1" ht="31.5">
      <c r="A19" s="24" t="s">
        <v>14</v>
      </c>
      <c r="B19" s="25">
        <v>241</v>
      </c>
      <c r="C19" s="17"/>
      <c r="D19" s="17"/>
      <c r="E19" s="17"/>
    </row>
    <row r="20" spans="1:9" s="26" customFormat="1" ht="31.5">
      <c r="A20" s="24" t="s">
        <v>15</v>
      </c>
      <c r="B20" s="25">
        <v>241</v>
      </c>
      <c r="C20" s="17">
        <v>60750</v>
      </c>
      <c r="D20" s="17">
        <v>60750</v>
      </c>
      <c r="E20" s="17">
        <f>D20</f>
        <v>60750</v>
      </c>
      <c r="G20" s="28"/>
      <c r="H20" s="28"/>
    </row>
    <row r="21" spans="1:9" s="23" customFormat="1">
      <c r="A21" s="27" t="s">
        <v>16</v>
      </c>
      <c r="B21" s="21">
        <v>241</v>
      </c>
      <c r="C21" s="22">
        <f>C23+C108</f>
        <v>1112650</v>
      </c>
      <c r="D21" s="22">
        <f t="shared" ref="D21:E21" si="2">D23+D108</f>
        <v>1112650</v>
      </c>
      <c r="E21" s="22">
        <f t="shared" si="2"/>
        <v>1112650</v>
      </c>
      <c r="G21" s="29"/>
      <c r="H21" s="29"/>
      <c r="I21" s="29"/>
    </row>
    <row r="22" spans="1:9" s="26" customFormat="1">
      <c r="A22" s="24" t="s">
        <v>1</v>
      </c>
      <c r="B22" s="25"/>
      <c r="C22" s="17"/>
      <c r="D22" s="17"/>
      <c r="E22" s="17"/>
    </row>
    <row r="23" spans="1:9" s="23" customFormat="1">
      <c r="A23" s="20" t="s">
        <v>17</v>
      </c>
      <c r="B23" s="21">
        <v>200</v>
      </c>
      <c r="C23" s="22">
        <f>C24+C48+C90+C102</f>
        <v>768200</v>
      </c>
      <c r="D23" s="22">
        <f>D24+D48+D90+D102</f>
        <v>768200</v>
      </c>
      <c r="E23" s="22">
        <f>E24+E48+E90+E102</f>
        <v>768200</v>
      </c>
    </row>
    <row r="24" spans="1:9" s="23" customFormat="1" ht="31.5">
      <c r="A24" s="27" t="s">
        <v>18</v>
      </c>
      <c r="B24" s="21">
        <v>210</v>
      </c>
      <c r="C24" s="22">
        <f>C30+C36+C42</f>
        <v>697211.85</v>
      </c>
      <c r="D24" s="22">
        <f t="shared" ref="D24:E24" si="3">D30+D36+D42</f>
        <v>697211.85</v>
      </c>
      <c r="E24" s="22">
        <f t="shared" si="3"/>
        <v>697211.85</v>
      </c>
      <c r="G24" s="29"/>
    </row>
    <row r="25" spans="1:9" s="26" customFormat="1">
      <c r="A25" s="24" t="s">
        <v>19</v>
      </c>
      <c r="B25" s="25"/>
      <c r="C25" s="17"/>
      <c r="D25" s="17"/>
      <c r="E25" s="17"/>
    </row>
    <row r="26" spans="1:9" s="26" customFormat="1" ht="31.5">
      <c r="A26" s="24" t="s">
        <v>12</v>
      </c>
      <c r="B26" s="25">
        <v>210</v>
      </c>
      <c r="C26" s="17">
        <f>C32+C38+C44</f>
        <v>422500</v>
      </c>
      <c r="D26" s="17">
        <f t="shared" ref="D26:E26" si="4">D32+D38+D44</f>
        <v>422500</v>
      </c>
      <c r="E26" s="17">
        <f t="shared" si="4"/>
        <v>422500</v>
      </c>
    </row>
    <row r="27" spans="1:9" s="26" customFormat="1" ht="31.5">
      <c r="A27" s="24" t="s">
        <v>13</v>
      </c>
      <c r="B27" s="25">
        <v>210</v>
      </c>
      <c r="C27" s="17">
        <f t="shared" ref="C27:E29" si="5">C33+C39+C45</f>
        <v>274711.85000000003</v>
      </c>
      <c r="D27" s="17">
        <f t="shared" si="5"/>
        <v>274711.85000000003</v>
      </c>
      <c r="E27" s="17">
        <f t="shared" si="5"/>
        <v>274711.85000000003</v>
      </c>
    </row>
    <row r="28" spans="1:9" s="26" customFormat="1" ht="31.5">
      <c r="A28" s="24" t="s">
        <v>14</v>
      </c>
      <c r="B28" s="25">
        <v>210</v>
      </c>
      <c r="C28" s="17">
        <f t="shared" si="5"/>
        <v>0</v>
      </c>
      <c r="D28" s="17">
        <f t="shared" si="5"/>
        <v>0</v>
      </c>
      <c r="E28" s="17">
        <f t="shared" si="5"/>
        <v>0</v>
      </c>
    </row>
    <row r="29" spans="1:9" s="26" customFormat="1" ht="31.5">
      <c r="A29" s="24" t="s">
        <v>15</v>
      </c>
      <c r="B29" s="25">
        <v>210</v>
      </c>
      <c r="C29" s="17">
        <f t="shared" si="5"/>
        <v>0</v>
      </c>
      <c r="D29" s="17">
        <f t="shared" si="5"/>
        <v>0</v>
      </c>
      <c r="E29" s="17">
        <f t="shared" si="5"/>
        <v>0</v>
      </c>
    </row>
    <row r="30" spans="1:9" s="23" customFormat="1">
      <c r="A30" s="27" t="s">
        <v>20</v>
      </c>
      <c r="B30" s="21">
        <v>211</v>
      </c>
      <c r="C30" s="22">
        <f>C32+C33+C34+C35</f>
        <v>534992.19999999995</v>
      </c>
      <c r="D30" s="22">
        <f t="shared" ref="D30:E30" si="6">D32+D33+D34+D35</f>
        <v>534992.19999999995</v>
      </c>
      <c r="E30" s="22">
        <f t="shared" si="6"/>
        <v>534992.19999999995</v>
      </c>
    </row>
    <row r="31" spans="1:9" s="26" customFormat="1">
      <c r="A31" s="24" t="s">
        <v>19</v>
      </c>
      <c r="B31" s="25"/>
      <c r="C31" s="17"/>
      <c r="D31" s="17"/>
      <c r="E31" s="17"/>
    </row>
    <row r="32" spans="1:9" s="26" customFormat="1" ht="31.5">
      <c r="A32" s="24" t="s">
        <v>12</v>
      </c>
      <c r="B32" s="25">
        <v>211</v>
      </c>
      <c r="C32" s="17">
        <v>324000</v>
      </c>
      <c r="D32" s="17">
        <v>324000</v>
      </c>
      <c r="E32" s="17">
        <f>D32</f>
        <v>324000</v>
      </c>
    </row>
    <row r="33" spans="1:5" s="26" customFormat="1" ht="31.5">
      <c r="A33" s="24" t="s">
        <v>13</v>
      </c>
      <c r="B33" s="25">
        <v>211</v>
      </c>
      <c r="C33" s="17">
        <v>210992.2</v>
      </c>
      <c r="D33" s="17">
        <v>210992.2</v>
      </c>
      <c r="E33" s="17">
        <f>D33</f>
        <v>210992.2</v>
      </c>
    </row>
    <row r="34" spans="1:5" s="26" customFormat="1" ht="31.5">
      <c r="A34" s="24" t="s">
        <v>14</v>
      </c>
      <c r="B34" s="25">
        <v>211</v>
      </c>
      <c r="C34" s="17"/>
      <c r="D34" s="17"/>
      <c r="E34" s="17"/>
    </row>
    <row r="35" spans="1:5" s="26" customFormat="1" ht="31.5">
      <c r="A35" s="24" t="s">
        <v>15</v>
      </c>
      <c r="B35" s="25">
        <v>211</v>
      </c>
      <c r="C35" s="17"/>
      <c r="D35" s="17"/>
      <c r="E35" s="17"/>
    </row>
    <row r="36" spans="1:5" s="23" customFormat="1">
      <c r="A36" s="27" t="s">
        <v>21</v>
      </c>
      <c r="B36" s="21">
        <v>212</v>
      </c>
      <c r="C36" s="22">
        <f>C38+C39+C40+C41</f>
        <v>600</v>
      </c>
      <c r="D36" s="22">
        <f t="shared" ref="D36:E36" si="7">D38+D39+D40+D41</f>
        <v>600</v>
      </c>
      <c r="E36" s="22">
        <f t="shared" si="7"/>
        <v>600</v>
      </c>
    </row>
    <row r="37" spans="1:5" s="26" customFormat="1">
      <c r="A37" s="24" t="s">
        <v>19</v>
      </c>
      <c r="B37" s="25"/>
      <c r="C37" s="17"/>
      <c r="D37" s="17"/>
      <c r="E37" s="17"/>
    </row>
    <row r="38" spans="1:5" s="26" customFormat="1" ht="31.5">
      <c r="A38" s="24" t="s">
        <v>12</v>
      </c>
      <c r="B38" s="25">
        <v>212</v>
      </c>
      <c r="C38" s="17">
        <v>600</v>
      </c>
      <c r="D38" s="17">
        <v>600</v>
      </c>
      <c r="E38" s="17">
        <v>600</v>
      </c>
    </row>
    <row r="39" spans="1:5" s="26" customFormat="1" ht="31.5">
      <c r="A39" s="24" t="s">
        <v>13</v>
      </c>
      <c r="B39" s="25">
        <v>212</v>
      </c>
      <c r="C39" s="17"/>
      <c r="D39" s="17"/>
      <c r="E39" s="17">
        <f>D39</f>
        <v>0</v>
      </c>
    </row>
    <row r="40" spans="1:5" s="26" customFormat="1" ht="31.5">
      <c r="A40" s="24" t="s">
        <v>14</v>
      </c>
      <c r="B40" s="25">
        <v>212</v>
      </c>
      <c r="C40" s="17"/>
      <c r="D40" s="17"/>
      <c r="E40" s="17"/>
    </row>
    <row r="41" spans="1:5" s="26" customFormat="1" ht="31.5">
      <c r="A41" s="24" t="s">
        <v>15</v>
      </c>
      <c r="B41" s="25">
        <v>212</v>
      </c>
      <c r="C41" s="17"/>
      <c r="D41" s="17"/>
      <c r="E41" s="17"/>
    </row>
    <row r="42" spans="1:5" s="23" customFormat="1" ht="31.5">
      <c r="A42" s="27" t="s">
        <v>22</v>
      </c>
      <c r="B42" s="21">
        <v>213</v>
      </c>
      <c r="C42" s="22">
        <f>C44+C45+C46+C47</f>
        <v>161619.65</v>
      </c>
      <c r="D42" s="22">
        <f t="shared" ref="D42:E42" si="8">D44+D45+D46+D47</f>
        <v>161619.65</v>
      </c>
      <c r="E42" s="22">
        <f t="shared" si="8"/>
        <v>161619.65</v>
      </c>
    </row>
    <row r="43" spans="1:5" s="26" customFormat="1">
      <c r="A43" s="24" t="s">
        <v>19</v>
      </c>
      <c r="B43" s="25"/>
      <c r="C43" s="17"/>
      <c r="D43" s="17"/>
      <c r="E43" s="17"/>
    </row>
    <row r="44" spans="1:5" s="26" customFormat="1" ht="31.5">
      <c r="A44" s="24" t="s">
        <v>12</v>
      </c>
      <c r="B44" s="25">
        <v>213</v>
      </c>
      <c r="C44" s="17">
        <v>97900</v>
      </c>
      <c r="D44" s="17">
        <v>97900</v>
      </c>
      <c r="E44" s="17">
        <f>D44</f>
        <v>97900</v>
      </c>
    </row>
    <row r="45" spans="1:5" s="26" customFormat="1" ht="31.5">
      <c r="A45" s="24" t="s">
        <v>13</v>
      </c>
      <c r="B45" s="25">
        <v>213</v>
      </c>
      <c r="C45" s="17">
        <v>63719.65</v>
      </c>
      <c r="D45" s="17">
        <v>63719.65</v>
      </c>
      <c r="E45" s="17">
        <f>D45</f>
        <v>63719.65</v>
      </c>
    </row>
    <row r="46" spans="1:5" s="26" customFormat="1" ht="31.5">
      <c r="A46" s="24" t="s">
        <v>14</v>
      </c>
      <c r="B46" s="25">
        <v>213</v>
      </c>
      <c r="C46" s="17"/>
      <c r="D46" s="17"/>
      <c r="E46" s="17"/>
    </row>
    <row r="47" spans="1:5" s="26" customFormat="1" ht="31.5">
      <c r="A47" s="24" t="s">
        <v>15</v>
      </c>
      <c r="B47" s="25">
        <v>213</v>
      </c>
      <c r="C47" s="17"/>
      <c r="D47" s="17"/>
      <c r="E47" s="17"/>
    </row>
    <row r="48" spans="1:5" s="23" customFormat="1">
      <c r="A48" s="27" t="s">
        <v>23</v>
      </c>
      <c r="B48" s="21">
        <v>220</v>
      </c>
      <c r="C48" s="22">
        <f>C54+C60+C66+C72+C78+C84</f>
        <v>70988.149999999994</v>
      </c>
      <c r="D48" s="22">
        <f t="shared" ref="D48:E48" si="9">D54+D60+D66+D72+D78+D84</f>
        <v>70988.149999999994</v>
      </c>
      <c r="E48" s="22">
        <f t="shared" si="9"/>
        <v>70988.149999999994</v>
      </c>
    </row>
    <row r="49" spans="1:5" s="26" customFormat="1">
      <c r="A49" s="24" t="s">
        <v>19</v>
      </c>
      <c r="B49" s="25"/>
      <c r="C49" s="17"/>
      <c r="D49" s="17"/>
      <c r="E49" s="17"/>
    </row>
    <row r="50" spans="1:5" s="26" customFormat="1" ht="31.5">
      <c r="A50" s="24" t="s">
        <v>12</v>
      </c>
      <c r="B50" s="25">
        <v>220</v>
      </c>
      <c r="C50" s="17">
        <f>C56+C62+C68+C74+C80+C86</f>
        <v>0</v>
      </c>
      <c r="D50" s="17">
        <f t="shared" ref="D50:E50" si="10">D56+D62+D68+D74+D80+D86</f>
        <v>0</v>
      </c>
      <c r="E50" s="17">
        <f t="shared" si="10"/>
        <v>0</v>
      </c>
    </row>
    <row r="51" spans="1:5" s="26" customFormat="1" ht="31.5">
      <c r="A51" s="24" t="s">
        <v>13</v>
      </c>
      <c r="B51" s="25">
        <v>220</v>
      </c>
      <c r="C51" s="17">
        <f t="shared" ref="C51:E53" si="11">C57+C63+C69+C75+C81+C87</f>
        <v>70988.149999999994</v>
      </c>
      <c r="D51" s="17">
        <f t="shared" si="11"/>
        <v>70988.149999999994</v>
      </c>
      <c r="E51" s="17">
        <f t="shared" si="11"/>
        <v>70988.149999999994</v>
      </c>
    </row>
    <row r="52" spans="1:5" s="26" customFormat="1" ht="31.5">
      <c r="A52" s="24" t="s">
        <v>14</v>
      </c>
      <c r="B52" s="25">
        <v>220</v>
      </c>
      <c r="C52" s="17">
        <f t="shared" si="11"/>
        <v>0</v>
      </c>
      <c r="D52" s="17">
        <f t="shared" si="11"/>
        <v>0</v>
      </c>
      <c r="E52" s="17">
        <f t="shared" si="11"/>
        <v>0</v>
      </c>
    </row>
    <row r="53" spans="1:5" s="26" customFormat="1" ht="31.5">
      <c r="A53" s="24" t="s">
        <v>15</v>
      </c>
      <c r="B53" s="25">
        <v>220</v>
      </c>
      <c r="C53" s="17">
        <f t="shared" si="11"/>
        <v>0</v>
      </c>
      <c r="D53" s="17">
        <f t="shared" si="11"/>
        <v>0</v>
      </c>
      <c r="E53" s="17">
        <f t="shared" si="11"/>
        <v>0</v>
      </c>
    </row>
    <row r="54" spans="1:5" s="23" customFormat="1">
      <c r="A54" s="27" t="s">
        <v>24</v>
      </c>
      <c r="B54" s="21">
        <v>221</v>
      </c>
      <c r="C54" s="22">
        <f>C56+C57+C58+C59</f>
        <v>4500</v>
      </c>
      <c r="D54" s="22">
        <f t="shared" ref="D54:E54" si="12">D56+D57+D58+D59</f>
        <v>4500</v>
      </c>
      <c r="E54" s="22">
        <f t="shared" si="12"/>
        <v>4500</v>
      </c>
    </row>
    <row r="55" spans="1:5" s="26" customFormat="1">
      <c r="A55" s="24" t="s">
        <v>19</v>
      </c>
      <c r="B55" s="25"/>
      <c r="C55" s="17"/>
      <c r="D55" s="17"/>
      <c r="E55" s="17"/>
    </row>
    <row r="56" spans="1:5" s="26" customFormat="1" ht="31.5">
      <c r="A56" s="24" t="s">
        <v>12</v>
      </c>
      <c r="B56" s="25">
        <v>221</v>
      </c>
      <c r="C56" s="17"/>
      <c r="D56" s="17"/>
      <c r="E56" s="17"/>
    </row>
    <row r="57" spans="1:5" s="26" customFormat="1" ht="31.5">
      <c r="A57" s="24" t="s">
        <v>13</v>
      </c>
      <c r="B57" s="25">
        <v>221</v>
      </c>
      <c r="C57" s="17">
        <v>4500</v>
      </c>
      <c r="D57" s="17">
        <v>4500</v>
      </c>
      <c r="E57" s="17">
        <f>D57</f>
        <v>4500</v>
      </c>
    </row>
    <row r="58" spans="1:5" s="26" customFormat="1" ht="31.5">
      <c r="A58" s="24" t="s">
        <v>14</v>
      </c>
      <c r="B58" s="25">
        <v>221</v>
      </c>
      <c r="C58" s="17"/>
      <c r="D58" s="17"/>
      <c r="E58" s="17"/>
    </row>
    <row r="59" spans="1:5" s="26" customFormat="1" ht="31.5">
      <c r="A59" s="24" t="s">
        <v>15</v>
      </c>
      <c r="B59" s="25">
        <v>221</v>
      </c>
      <c r="C59" s="17"/>
      <c r="D59" s="17"/>
      <c r="E59" s="17"/>
    </row>
    <row r="60" spans="1:5" s="23" customFormat="1">
      <c r="A60" s="27" t="s">
        <v>25</v>
      </c>
      <c r="B60" s="21">
        <v>222</v>
      </c>
      <c r="C60" s="22">
        <f>C62+C63+C64+C65</f>
        <v>0</v>
      </c>
      <c r="D60" s="22">
        <f t="shared" ref="D60:E60" si="13">D62+D63+D64+D65</f>
        <v>0</v>
      </c>
      <c r="E60" s="22">
        <f t="shared" si="13"/>
        <v>0</v>
      </c>
    </row>
    <row r="61" spans="1:5" s="26" customFormat="1">
      <c r="A61" s="24" t="s">
        <v>19</v>
      </c>
      <c r="B61" s="25"/>
      <c r="C61" s="17"/>
      <c r="D61" s="17"/>
      <c r="E61" s="17"/>
    </row>
    <row r="62" spans="1:5" s="26" customFormat="1" ht="31.5">
      <c r="A62" s="24" t="s">
        <v>12</v>
      </c>
      <c r="B62" s="25">
        <v>222</v>
      </c>
      <c r="C62" s="17"/>
      <c r="D62" s="17"/>
      <c r="E62" s="17"/>
    </row>
    <row r="63" spans="1:5" s="26" customFormat="1" ht="31.5">
      <c r="A63" s="24" t="s">
        <v>13</v>
      </c>
      <c r="B63" s="25">
        <v>222</v>
      </c>
      <c r="C63" s="17"/>
      <c r="D63" s="17"/>
      <c r="E63" s="17"/>
    </row>
    <row r="64" spans="1:5" s="26" customFormat="1" ht="31.5">
      <c r="A64" s="24" t="s">
        <v>14</v>
      </c>
      <c r="B64" s="25">
        <v>222</v>
      </c>
      <c r="C64" s="17"/>
      <c r="D64" s="17"/>
      <c r="E64" s="17"/>
    </row>
    <row r="65" spans="1:5" s="26" customFormat="1" ht="31.5">
      <c r="A65" s="24" t="s">
        <v>15</v>
      </c>
      <c r="B65" s="25">
        <v>222</v>
      </c>
      <c r="C65" s="17"/>
      <c r="D65" s="17"/>
      <c r="E65" s="17"/>
    </row>
    <row r="66" spans="1:5" s="23" customFormat="1">
      <c r="A66" s="27" t="s">
        <v>26</v>
      </c>
      <c r="B66" s="21">
        <v>223</v>
      </c>
      <c r="C66" s="22">
        <f>C68+C69+C70+C71</f>
        <v>0</v>
      </c>
      <c r="D66" s="22">
        <f t="shared" ref="D66:E66" si="14">D68+D69+D70+D71</f>
        <v>0</v>
      </c>
      <c r="E66" s="22">
        <f t="shared" si="14"/>
        <v>0</v>
      </c>
    </row>
    <row r="67" spans="1:5" s="26" customFormat="1">
      <c r="A67" s="24" t="s">
        <v>19</v>
      </c>
      <c r="B67" s="25"/>
      <c r="C67" s="17"/>
      <c r="D67" s="17"/>
      <c r="E67" s="17"/>
    </row>
    <row r="68" spans="1:5" s="26" customFormat="1" ht="31.5">
      <c r="A68" s="24" t="s">
        <v>12</v>
      </c>
      <c r="B68" s="25">
        <v>223</v>
      </c>
      <c r="C68" s="17"/>
      <c r="D68" s="17"/>
      <c r="E68" s="17"/>
    </row>
    <row r="69" spans="1:5" s="26" customFormat="1" ht="31.5">
      <c r="A69" s="24" t="s">
        <v>13</v>
      </c>
      <c r="B69" s="25">
        <v>223</v>
      </c>
      <c r="C69" s="17"/>
      <c r="D69" s="17"/>
      <c r="E69" s="17"/>
    </row>
    <row r="70" spans="1:5" s="26" customFormat="1" ht="31.5">
      <c r="A70" s="24" t="s">
        <v>14</v>
      </c>
      <c r="B70" s="25">
        <v>223</v>
      </c>
      <c r="C70" s="17"/>
      <c r="D70" s="17"/>
      <c r="E70" s="17"/>
    </row>
    <row r="71" spans="1:5" s="26" customFormat="1" ht="31.5">
      <c r="A71" s="24" t="s">
        <v>15</v>
      </c>
      <c r="B71" s="25">
        <v>223</v>
      </c>
      <c r="C71" s="17"/>
      <c r="D71" s="17"/>
      <c r="E71" s="17"/>
    </row>
    <row r="72" spans="1:5" s="23" customFormat="1" ht="31.5">
      <c r="A72" s="27" t="s">
        <v>27</v>
      </c>
      <c r="B72" s="21">
        <v>224</v>
      </c>
      <c r="C72" s="22">
        <f>C74+C75+C76+C77</f>
        <v>0</v>
      </c>
      <c r="D72" s="22">
        <f t="shared" ref="D72:E72" si="15">D74+D75+D76+D77</f>
        <v>0</v>
      </c>
      <c r="E72" s="22">
        <f t="shared" si="15"/>
        <v>0</v>
      </c>
    </row>
    <row r="73" spans="1:5" s="26" customFormat="1">
      <c r="A73" s="24" t="s">
        <v>19</v>
      </c>
      <c r="B73" s="25"/>
      <c r="C73" s="17"/>
      <c r="D73" s="17"/>
      <c r="E73" s="17"/>
    </row>
    <row r="74" spans="1:5" s="26" customFormat="1" ht="31.5">
      <c r="A74" s="24" t="s">
        <v>12</v>
      </c>
      <c r="B74" s="25">
        <v>224</v>
      </c>
      <c r="C74" s="17"/>
      <c r="D74" s="17"/>
      <c r="E74" s="17"/>
    </row>
    <row r="75" spans="1:5" s="26" customFormat="1" ht="31.5">
      <c r="A75" s="24" t="s">
        <v>13</v>
      </c>
      <c r="B75" s="25">
        <v>224</v>
      </c>
      <c r="C75" s="17"/>
      <c r="D75" s="17"/>
      <c r="E75" s="17"/>
    </row>
    <row r="76" spans="1:5" s="26" customFormat="1" ht="31.5">
      <c r="A76" s="24" t="s">
        <v>14</v>
      </c>
      <c r="B76" s="25">
        <v>224</v>
      </c>
      <c r="C76" s="17"/>
      <c r="D76" s="17"/>
      <c r="E76" s="17"/>
    </row>
    <row r="77" spans="1:5" s="26" customFormat="1" ht="31.5">
      <c r="A77" s="24" t="s">
        <v>15</v>
      </c>
      <c r="B77" s="25">
        <v>224</v>
      </c>
      <c r="C77" s="17"/>
      <c r="D77" s="17"/>
      <c r="E77" s="17"/>
    </row>
    <row r="78" spans="1:5" s="23" customFormat="1" ht="31.5">
      <c r="A78" s="27" t="s">
        <v>28</v>
      </c>
      <c r="B78" s="21">
        <v>225</v>
      </c>
      <c r="C78" s="22">
        <f>C80+C81+C82+C83</f>
        <v>0</v>
      </c>
      <c r="D78" s="22">
        <f t="shared" ref="D78:E78" si="16">D80+D81+D82+D83</f>
        <v>0</v>
      </c>
      <c r="E78" s="22">
        <f t="shared" si="16"/>
        <v>0</v>
      </c>
    </row>
    <row r="79" spans="1:5" s="26" customFormat="1">
      <c r="A79" s="24" t="s">
        <v>19</v>
      </c>
      <c r="B79" s="25"/>
      <c r="C79" s="17"/>
      <c r="E79" s="17"/>
    </row>
    <row r="80" spans="1:5" s="26" customFormat="1" ht="31.5">
      <c r="A80" s="24" t="s">
        <v>12</v>
      </c>
      <c r="B80" s="25">
        <v>225</v>
      </c>
      <c r="C80" s="17"/>
      <c r="D80" s="17"/>
      <c r="E80" s="17"/>
    </row>
    <row r="81" spans="1:5" s="26" customFormat="1" ht="31.5">
      <c r="A81" s="24" t="s">
        <v>13</v>
      </c>
      <c r="B81" s="25">
        <v>225</v>
      </c>
      <c r="C81" s="17"/>
      <c r="D81" s="17"/>
      <c r="E81" s="17"/>
    </row>
    <row r="82" spans="1:5" s="26" customFormat="1" ht="31.5">
      <c r="A82" s="24" t="s">
        <v>14</v>
      </c>
      <c r="B82" s="25">
        <v>225</v>
      </c>
      <c r="C82" s="17"/>
      <c r="D82" s="17"/>
      <c r="E82" s="17"/>
    </row>
    <row r="83" spans="1:5" s="26" customFormat="1" ht="31.5">
      <c r="A83" s="24" t="s">
        <v>15</v>
      </c>
      <c r="B83" s="25">
        <v>225</v>
      </c>
      <c r="C83" s="17"/>
      <c r="D83" s="17"/>
      <c r="E83" s="17"/>
    </row>
    <row r="84" spans="1:5" s="23" customFormat="1">
      <c r="A84" s="27" t="s">
        <v>29</v>
      </c>
      <c r="B84" s="21">
        <v>226</v>
      </c>
      <c r="C84" s="22">
        <f>C86+C87+C88+C89</f>
        <v>66488.149999999994</v>
      </c>
      <c r="D84" s="22">
        <f t="shared" ref="D84:E84" si="17">D86+D87+D88+D89</f>
        <v>66488.149999999994</v>
      </c>
      <c r="E84" s="22">
        <f t="shared" si="17"/>
        <v>66488.149999999994</v>
      </c>
    </row>
    <row r="85" spans="1:5" s="26" customFormat="1">
      <c r="A85" s="24" t="s">
        <v>19</v>
      </c>
      <c r="B85" s="25"/>
      <c r="C85" s="17"/>
      <c r="D85" s="17"/>
      <c r="E85" s="17"/>
    </row>
    <row r="86" spans="1:5" s="26" customFormat="1" ht="31.5">
      <c r="A86" s="24" t="s">
        <v>12</v>
      </c>
      <c r="B86" s="25">
        <v>226</v>
      </c>
      <c r="C86" s="17"/>
      <c r="D86" s="17"/>
      <c r="E86" s="17"/>
    </row>
    <row r="87" spans="1:5" s="26" customFormat="1" ht="31.5">
      <c r="A87" s="24" t="s">
        <v>13</v>
      </c>
      <c r="B87" s="25">
        <v>226</v>
      </c>
      <c r="C87" s="17">
        <v>66488.149999999994</v>
      </c>
      <c r="D87" s="17">
        <v>66488.149999999994</v>
      </c>
      <c r="E87" s="17">
        <f>D87</f>
        <v>66488.149999999994</v>
      </c>
    </row>
    <row r="88" spans="1:5" s="26" customFormat="1" ht="31.5">
      <c r="A88" s="24" t="s">
        <v>14</v>
      </c>
      <c r="B88" s="25">
        <v>226</v>
      </c>
      <c r="C88" s="17"/>
      <c r="D88" s="17"/>
      <c r="E88" s="17"/>
    </row>
    <row r="89" spans="1:5" s="26" customFormat="1" ht="31.5">
      <c r="A89" s="24" t="s">
        <v>15</v>
      </c>
      <c r="B89" s="25">
        <v>226</v>
      </c>
      <c r="C89" s="17"/>
      <c r="D89" s="17"/>
      <c r="E89" s="17"/>
    </row>
    <row r="90" spans="1:5" s="23" customFormat="1">
      <c r="A90" s="27" t="s">
        <v>30</v>
      </c>
      <c r="B90" s="21">
        <v>260</v>
      </c>
      <c r="C90" s="22">
        <f>C92+C93+C94+C95</f>
        <v>0</v>
      </c>
      <c r="D90" s="22">
        <f t="shared" ref="D90:E90" si="18">D92+D93+D94+D95</f>
        <v>0</v>
      </c>
      <c r="E90" s="22">
        <f t="shared" si="18"/>
        <v>0</v>
      </c>
    </row>
    <row r="91" spans="1:5" s="26" customFormat="1">
      <c r="A91" s="24" t="s">
        <v>19</v>
      </c>
      <c r="B91" s="25"/>
      <c r="C91" s="17"/>
      <c r="D91" s="17"/>
      <c r="E91" s="17"/>
    </row>
    <row r="92" spans="1:5" s="26" customFormat="1" ht="31.5">
      <c r="A92" s="24" t="s">
        <v>12</v>
      </c>
      <c r="B92" s="25">
        <v>260</v>
      </c>
      <c r="C92" s="17">
        <f>C98</f>
        <v>0</v>
      </c>
      <c r="D92" s="17">
        <f t="shared" ref="D92:E92" si="19">D98</f>
        <v>0</v>
      </c>
      <c r="E92" s="17">
        <f t="shared" si="19"/>
        <v>0</v>
      </c>
    </row>
    <row r="93" spans="1:5" s="26" customFormat="1" ht="31.5">
      <c r="A93" s="24" t="s">
        <v>13</v>
      </c>
      <c r="B93" s="25">
        <v>260</v>
      </c>
      <c r="C93" s="17">
        <f t="shared" ref="C93:E95" si="20">C99</f>
        <v>0</v>
      </c>
      <c r="D93" s="17">
        <f t="shared" si="20"/>
        <v>0</v>
      </c>
      <c r="E93" s="17">
        <f t="shared" si="20"/>
        <v>0</v>
      </c>
    </row>
    <row r="94" spans="1:5" s="26" customFormat="1" ht="31.5">
      <c r="A94" s="24" t="s">
        <v>14</v>
      </c>
      <c r="B94" s="25">
        <v>260</v>
      </c>
      <c r="C94" s="17">
        <f t="shared" si="20"/>
        <v>0</v>
      </c>
      <c r="D94" s="17">
        <f t="shared" si="20"/>
        <v>0</v>
      </c>
      <c r="E94" s="17">
        <f t="shared" si="20"/>
        <v>0</v>
      </c>
    </row>
    <row r="95" spans="1:5" s="26" customFormat="1" ht="31.5">
      <c r="A95" s="24" t="s">
        <v>15</v>
      </c>
      <c r="B95" s="25">
        <v>260</v>
      </c>
      <c r="C95" s="17">
        <f t="shared" si="20"/>
        <v>0</v>
      </c>
      <c r="D95" s="17">
        <f t="shared" si="20"/>
        <v>0</v>
      </c>
      <c r="E95" s="17">
        <f t="shared" si="20"/>
        <v>0</v>
      </c>
    </row>
    <row r="96" spans="1:5" s="23" customFormat="1" ht="31.5">
      <c r="A96" s="27" t="s">
        <v>31</v>
      </c>
      <c r="B96" s="21">
        <v>262</v>
      </c>
      <c r="C96" s="22">
        <f>C98+C99+C100+C101</f>
        <v>0</v>
      </c>
      <c r="D96" s="22">
        <f>D98+D99+D100+D101</f>
        <v>0</v>
      </c>
      <c r="E96" s="22">
        <f>E98+E99+E100+E101</f>
        <v>0</v>
      </c>
    </row>
    <row r="97" spans="1:5" s="26" customFormat="1">
      <c r="A97" s="24" t="s">
        <v>19</v>
      </c>
      <c r="B97" s="25"/>
      <c r="C97" s="17"/>
      <c r="E97" s="17"/>
    </row>
    <row r="98" spans="1:5" s="26" customFormat="1" ht="31.5">
      <c r="A98" s="24" t="s">
        <v>12</v>
      </c>
      <c r="B98" s="25">
        <v>262</v>
      </c>
      <c r="C98" s="17"/>
      <c r="D98" s="17"/>
      <c r="E98" s="17"/>
    </row>
    <row r="99" spans="1:5" s="26" customFormat="1" ht="31.5">
      <c r="A99" s="24" t="s">
        <v>13</v>
      </c>
      <c r="B99" s="25">
        <v>262</v>
      </c>
      <c r="C99" s="17"/>
      <c r="D99" s="17"/>
      <c r="E99" s="17"/>
    </row>
    <row r="100" spans="1:5" s="26" customFormat="1" ht="31.5">
      <c r="A100" s="24" t="s">
        <v>14</v>
      </c>
      <c r="B100" s="25">
        <v>262</v>
      </c>
      <c r="C100" s="17"/>
      <c r="D100" s="17"/>
      <c r="E100" s="17"/>
    </row>
    <row r="101" spans="1:5" s="26" customFormat="1" ht="31.5">
      <c r="A101" s="24" t="s">
        <v>15</v>
      </c>
      <c r="B101" s="25">
        <v>262</v>
      </c>
      <c r="C101" s="17"/>
      <c r="D101" s="17"/>
      <c r="E101" s="17"/>
    </row>
    <row r="102" spans="1:5" s="23" customFormat="1">
      <c r="A102" s="27" t="s">
        <v>32</v>
      </c>
      <c r="B102" s="21">
        <v>290</v>
      </c>
      <c r="C102" s="22">
        <f>C104+C105+C106+C107</f>
        <v>0</v>
      </c>
      <c r="D102" s="22">
        <f t="shared" ref="D102:E102" si="21">D104+D105+D106+D107</f>
        <v>0</v>
      </c>
      <c r="E102" s="22">
        <f t="shared" si="21"/>
        <v>0</v>
      </c>
    </row>
    <row r="103" spans="1:5" s="26" customFormat="1">
      <c r="A103" s="24" t="s">
        <v>19</v>
      </c>
      <c r="B103" s="25"/>
      <c r="C103" s="17"/>
      <c r="D103" s="17"/>
      <c r="E103" s="17"/>
    </row>
    <row r="104" spans="1:5" s="26" customFormat="1" ht="31.5">
      <c r="A104" s="24" t="s">
        <v>12</v>
      </c>
      <c r="B104" s="25">
        <v>290</v>
      </c>
      <c r="C104" s="17"/>
      <c r="D104" s="17"/>
      <c r="E104" s="17"/>
    </row>
    <row r="105" spans="1:5" s="26" customFormat="1" ht="31.5">
      <c r="A105" s="24" t="s">
        <v>13</v>
      </c>
      <c r="B105" s="25">
        <v>290</v>
      </c>
      <c r="C105" s="17"/>
      <c r="D105" s="17"/>
      <c r="E105" s="17"/>
    </row>
    <row r="106" spans="1:5" s="26" customFormat="1" ht="31.5">
      <c r="A106" s="24" t="s">
        <v>14</v>
      </c>
      <c r="B106" s="25">
        <v>290</v>
      </c>
      <c r="C106" s="17"/>
      <c r="D106" s="17"/>
      <c r="E106" s="17"/>
    </row>
    <row r="107" spans="1:5" s="26" customFormat="1" ht="31.5">
      <c r="A107" s="24" t="s">
        <v>15</v>
      </c>
      <c r="B107" s="25">
        <v>290</v>
      </c>
      <c r="C107" s="17"/>
      <c r="D107" s="17"/>
      <c r="E107" s="17"/>
    </row>
    <row r="108" spans="1:5" s="23" customFormat="1" ht="31.5">
      <c r="A108" s="27" t="s">
        <v>33</v>
      </c>
      <c r="B108" s="21">
        <v>300</v>
      </c>
      <c r="C108" s="22">
        <f>C114+C120</f>
        <v>344450</v>
      </c>
      <c r="D108" s="22">
        <f t="shared" ref="D108:E108" si="22">D114+D120</f>
        <v>344450</v>
      </c>
      <c r="E108" s="22">
        <f t="shared" si="22"/>
        <v>344450</v>
      </c>
    </row>
    <row r="109" spans="1:5" s="26" customFormat="1">
      <c r="A109" s="24" t="s">
        <v>19</v>
      </c>
      <c r="B109" s="25"/>
      <c r="C109" s="17"/>
      <c r="D109" s="17"/>
      <c r="E109" s="17"/>
    </row>
    <row r="110" spans="1:5" s="26" customFormat="1" ht="31.5">
      <c r="A110" s="24" t="s">
        <v>12</v>
      </c>
      <c r="B110" s="25">
        <v>300</v>
      </c>
      <c r="C110" s="17">
        <f>C116+C122</f>
        <v>283700</v>
      </c>
      <c r="D110" s="17">
        <f t="shared" ref="D110:E110" si="23">D116+D122</f>
        <v>283700</v>
      </c>
      <c r="E110" s="17">
        <f t="shared" si="23"/>
        <v>283700</v>
      </c>
    </row>
    <row r="111" spans="1:5" s="26" customFormat="1" ht="31.5">
      <c r="A111" s="24" t="s">
        <v>13</v>
      </c>
      <c r="B111" s="25">
        <v>300</v>
      </c>
      <c r="C111" s="17">
        <f t="shared" ref="C111:E113" si="24">C117+C123</f>
        <v>0</v>
      </c>
      <c r="D111" s="17">
        <f t="shared" si="24"/>
        <v>0</v>
      </c>
      <c r="E111" s="17">
        <f t="shared" si="24"/>
        <v>0</v>
      </c>
    </row>
    <row r="112" spans="1:5" s="26" customFormat="1" ht="31.5">
      <c r="A112" s="24" t="s">
        <v>14</v>
      </c>
      <c r="B112" s="25">
        <v>300</v>
      </c>
      <c r="C112" s="17">
        <f t="shared" si="24"/>
        <v>0</v>
      </c>
      <c r="D112" s="17">
        <f t="shared" si="24"/>
        <v>0</v>
      </c>
      <c r="E112" s="17">
        <f t="shared" si="24"/>
        <v>0</v>
      </c>
    </row>
    <row r="113" spans="1:5" s="26" customFormat="1" ht="31.5">
      <c r="A113" s="24" t="s">
        <v>15</v>
      </c>
      <c r="B113" s="25">
        <v>300</v>
      </c>
      <c r="C113" s="17">
        <f t="shared" si="24"/>
        <v>60750</v>
      </c>
      <c r="D113" s="17">
        <f t="shared" si="24"/>
        <v>60750</v>
      </c>
      <c r="E113" s="17">
        <f t="shared" si="24"/>
        <v>60750</v>
      </c>
    </row>
    <row r="114" spans="1:5" s="23" customFormat="1" ht="31.5">
      <c r="A114" s="27" t="s">
        <v>34</v>
      </c>
      <c r="B114" s="21">
        <v>310</v>
      </c>
      <c r="C114" s="22">
        <f>C116+C117+C118+C119</f>
        <v>0</v>
      </c>
      <c r="D114" s="22">
        <f t="shared" ref="D114:E114" si="25">D116+D117+D118+D119</f>
        <v>0</v>
      </c>
      <c r="E114" s="22">
        <f t="shared" si="25"/>
        <v>0</v>
      </c>
    </row>
    <row r="115" spans="1:5" s="26" customFormat="1">
      <c r="A115" s="24" t="s">
        <v>19</v>
      </c>
      <c r="B115" s="25"/>
      <c r="C115" s="17"/>
      <c r="D115" s="17"/>
      <c r="E115" s="17"/>
    </row>
    <row r="116" spans="1:5" s="26" customFormat="1" ht="31.5">
      <c r="A116" s="24" t="s">
        <v>12</v>
      </c>
      <c r="B116" s="25">
        <v>310</v>
      </c>
      <c r="C116" s="17"/>
      <c r="D116" s="17"/>
      <c r="E116" s="17"/>
    </row>
    <row r="117" spans="1:5" s="26" customFormat="1" ht="31.5">
      <c r="A117" s="24" t="s">
        <v>13</v>
      </c>
      <c r="B117" s="25">
        <v>310</v>
      </c>
      <c r="C117" s="17"/>
      <c r="D117" s="17"/>
      <c r="E117" s="17"/>
    </row>
    <row r="118" spans="1:5" s="26" customFormat="1" ht="31.5">
      <c r="A118" s="24" t="s">
        <v>14</v>
      </c>
      <c r="B118" s="25">
        <v>310</v>
      </c>
      <c r="C118" s="17"/>
      <c r="D118" s="17"/>
      <c r="E118" s="17"/>
    </row>
    <row r="119" spans="1:5" s="26" customFormat="1" ht="31.5">
      <c r="A119" s="24" t="s">
        <v>15</v>
      </c>
      <c r="B119" s="25">
        <v>310</v>
      </c>
      <c r="C119" s="17"/>
      <c r="D119" s="17"/>
      <c r="E119" s="17"/>
    </row>
    <row r="120" spans="1:5" s="23" customFormat="1" ht="31.5">
      <c r="A120" s="27" t="s">
        <v>35</v>
      </c>
      <c r="B120" s="21">
        <v>340</v>
      </c>
      <c r="C120" s="22">
        <f>C122+C123+C124+C125</f>
        <v>344450</v>
      </c>
      <c r="D120" s="22">
        <f t="shared" ref="D120:E120" si="26">D122+D123+D124+D125</f>
        <v>344450</v>
      </c>
      <c r="E120" s="22">
        <f t="shared" si="26"/>
        <v>344450</v>
      </c>
    </row>
    <row r="121" spans="1:5" s="26" customFormat="1">
      <c r="A121" s="24" t="s">
        <v>19</v>
      </c>
      <c r="B121" s="25"/>
      <c r="C121" s="17"/>
      <c r="D121" s="17"/>
      <c r="E121" s="17"/>
    </row>
    <row r="122" spans="1:5" s="26" customFormat="1" ht="31.5">
      <c r="A122" s="24" t="s">
        <v>12</v>
      </c>
      <c r="B122" s="25">
        <v>340</v>
      </c>
      <c r="C122" s="17">
        <v>283700</v>
      </c>
      <c r="D122" s="17">
        <v>283700</v>
      </c>
      <c r="E122" s="17">
        <f>D122</f>
        <v>283700</v>
      </c>
    </row>
    <row r="123" spans="1:5" s="26" customFormat="1" ht="31.5">
      <c r="A123" s="24" t="s">
        <v>13</v>
      </c>
      <c r="B123" s="25">
        <v>340</v>
      </c>
      <c r="C123" s="17"/>
      <c r="D123" s="17"/>
      <c r="E123" s="17"/>
    </row>
    <row r="124" spans="1:5" s="26" customFormat="1" ht="31.5">
      <c r="A124" s="24" t="s">
        <v>14</v>
      </c>
      <c r="B124" s="25">
        <v>340</v>
      </c>
      <c r="C124" s="17"/>
      <c r="D124" s="17"/>
      <c r="E124" s="17"/>
    </row>
    <row r="125" spans="1:5" s="26" customFormat="1" ht="31.5">
      <c r="A125" s="24" t="s">
        <v>15</v>
      </c>
      <c r="B125" s="25">
        <v>340</v>
      </c>
      <c r="C125" s="17">
        <v>60750</v>
      </c>
      <c r="D125" s="17">
        <v>60750</v>
      </c>
      <c r="E125" s="17">
        <f>D125</f>
        <v>60750</v>
      </c>
    </row>
    <row r="126" spans="1:5" s="23" customFormat="1" ht="47.25">
      <c r="A126" s="27" t="s">
        <v>36</v>
      </c>
      <c r="B126" s="21">
        <v>241</v>
      </c>
      <c r="C126" s="22">
        <f>C128+C129+C130+C131</f>
        <v>0</v>
      </c>
      <c r="D126" s="22">
        <f t="shared" ref="D126:E126" si="27">D128+D129+D130+D131</f>
        <v>0</v>
      </c>
      <c r="E126" s="22">
        <f t="shared" si="27"/>
        <v>0</v>
      </c>
    </row>
    <row r="127" spans="1:5" s="26" customFormat="1">
      <c r="A127" s="24" t="s">
        <v>19</v>
      </c>
      <c r="B127" s="25"/>
      <c r="C127" s="17"/>
      <c r="D127" s="17"/>
      <c r="E127" s="17"/>
    </row>
    <row r="128" spans="1:5" s="26" customFormat="1" ht="31.5">
      <c r="A128" s="24" t="s">
        <v>12</v>
      </c>
      <c r="B128" s="25">
        <v>241</v>
      </c>
      <c r="C128" s="17"/>
      <c r="D128" s="17"/>
      <c r="E128" s="17"/>
    </row>
    <row r="129" spans="1:5" s="26" customFormat="1" ht="31.5">
      <c r="A129" s="24" t="s">
        <v>13</v>
      </c>
      <c r="B129" s="25">
        <v>241</v>
      </c>
      <c r="C129" s="17"/>
      <c r="D129" s="17"/>
      <c r="E129" s="17"/>
    </row>
    <row r="130" spans="1:5" s="26" customFormat="1" ht="31.5">
      <c r="A130" s="24" t="s">
        <v>14</v>
      </c>
      <c r="B130" s="25">
        <v>241</v>
      </c>
      <c r="C130" s="17"/>
      <c r="D130" s="17"/>
      <c r="E130" s="17"/>
    </row>
    <row r="131" spans="1:5" s="26" customFormat="1" ht="31.5">
      <c r="A131" s="24" t="s">
        <v>15</v>
      </c>
      <c r="B131" s="25">
        <v>241</v>
      </c>
      <c r="C131" s="17"/>
      <c r="D131" s="17"/>
      <c r="E131" s="17"/>
    </row>
    <row r="132" spans="1:5" s="26" customFormat="1">
      <c r="A132" s="24" t="s">
        <v>37</v>
      </c>
      <c r="B132" s="25"/>
      <c r="C132" s="17"/>
      <c r="D132" s="17"/>
      <c r="E132" s="17"/>
    </row>
    <row r="133" spans="1:5" s="26" customFormat="1">
      <c r="A133" s="30" t="s">
        <v>38</v>
      </c>
      <c r="B133" s="25"/>
      <c r="C133" s="17"/>
      <c r="D133" s="17"/>
      <c r="E133" s="17"/>
    </row>
    <row r="134" spans="1:5" s="26" customFormat="1">
      <c r="A134" s="31"/>
      <c r="B134" s="31"/>
      <c r="C134" s="31"/>
      <c r="D134" s="31"/>
      <c r="E134" s="31"/>
    </row>
    <row r="135" spans="1:5" s="26" customFormat="1">
      <c r="A135" s="31" t="s">
        <v>44</v>
      </c>
      <c r="B135" s="31"/>
      <c r="C135" s="32"/>
      <c r="D135" s="33"/>
      <c r="E135" s="33" t="s">
        <v>63</v>
      </c>
    </row>
    <row r="136" spans="1:5" s="26" customFormat="1">
      <c r="C136" s="34" t="s">
        <v>42</v>
      </c>
      <c r="D136" s="33"/>
      <c r="E136" s="33"/>
    </row>
    <row r="137" spans="1:5" s="26" customFormat="1">
      <c r="A137" s="26" t="s">
        <v>40</v>
      </c>
      <c r="C137" s="35"/>
      <c r="D137" s="33"/>
      <c r="E137" s="33" t="s">
        <v>41</v>
      </c>
    </row>
    <row r="138" spans="1:5" s="26" customFormat="1">
      <c r="C138" s="34" t="s">
        <v>42</v>
      </c>
      <c r="D138" s="33"/>
      <c r="E138" s="33"/>
    </row>
    <row r="139" spans="1:5">
      <c r="A139" s="1" t="s">
        <v>39</v>
      </c>
      <c r="D139" s="13"/>
      <c r="E139" s="13"/>
    </row>
    <row r="140" spans="1:5">
      <c r="A140" s="1" t="s">
        <v>46</v>
      </c>
      <c r="C140" s="11"/>
      <c r="D140" s="13"/>
      <c r="E140" s="13" t="s">
        <v>47</v>
      </c>
    </row>
    <row r="141" spans="1:5">
      <c r="C141" s="12" t="s">
        <v>42</v>
      </c>
    </row>
    <row r="143" spans="1:5">
      <c r="A143" s="1" t="s">
        <v>73</v>
      </c>
    </row>
  </sheetData>
  <mergeCells count="7">
    <mergeCell ref="A5:E5"/>
    <mergeCell ref="A7:A8"/>
    <mergeCell ref="B7:B8"/>
    <mergeCell ref="C7:E7"/>
    <mergeCell ref="A1:D1"/>
    <mergeCell ref="A2:D2"/>
    <mergeCell ref="A3:D3"/>
  </mergeCells>
  <pageMargins left="0.53" right="0.15" top="0.51" bottom="0.4" header="0.3" footer="0.3"/>
  <pageSetup paperSize="9" orientation="portrait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FF00"/>
  </sheetPr>
  <dimension ref="A1:I143"/>
  <sheetViews>
    <sheetView topLeftCell="A115" workbookViewId="0">
      <selection activeCell="A146" sqref="A146"/>
    </sheetView>
  </sheetViews>
  <sheetFormatPr defaultRowHeight="15.75"/>
  <cols>
    <col min="1" max="1" width="41.28515625" style="1" customWidth="1"/>
    <col min="2" max="2" width="8.7109375" style="1" bestFit="1" customWidth="1"/>
    <col min="3" max="3" width="14.140625" style="1" customWidth="1"/>
    <col min="4" max="4" width="15" style="1" customWidth="1"/>
    <col min="5" max="5" width="16" style="1" customWidth="1"/>
    <col min="6" max="6" width="9.140625" style="1"/>
    <col min="7" max="7" width="11.85546875" style="1" bestFit="1" customWidth="1"/>
    <col min="8" max="8" width="10.7109375" style="1" bestFit="1" customWidth="1"/>
    <col min="9" max="9" width="11.5703125" style="1" bestFit="1" customWidth="1"/>
    <col min="10" max="16384" width="9.140625" style="1"/>
  </cols>
  <sheetData>
    <row r="1" spans="1:7">
      <c r="A1" s="43" t="s">
        <v>70</v>
      </c>
      <c r="B1" s="44"/>
      <c r="C1" s="44"/>
      <c r="D1" s="45"/>
      <c r="E1" s="19"/>
    </row>
    <row r="2" spans="1:7">
      <c r="A2" s="46" t="s">
        <v>71</v>
      </c>
      <c r="B2" s="47"/>
      <c r="C2" s="47"/>
      <c r="D2" s="48"/>
      <c r="E2" s="19"/>
    </row>
    <row r="3" spans="1:7">
      <c r="A3" s="49" t="s">
        <v>72</v>
      </c>
      <c r="B3" s="50"/>
      <c r="C3" s="50"/>
      <c r="D3" s="51"/>
      <c r="E3" s="18"/>
    </row>
    <row r="5" spans="1:7">
      <c r="A5" s="37" t="s">
        <v>2</v>
      </c>
      <c r="B5" s="37"/>
      <c r="C5" s="37"/>
      <c r="D5" s="37"/>
      <c r="E5" s="37"/>
    </row>
    <row r="6" spans="1:7">
      <c r="A6" s="2"/>
      <c r="B6" s="2"/>
      <c r="C6" s="2"/>
      <c r="D6" s="2"/>
      <c r="E6" s="2"/>
    </row>
    <row r="7" spans="1:7" s="14" customFormat="1">
      <c r="A7" s="38" t="s">
        <v>0</v>
      </c>
      <c r="B7" s="38" t="s">
        <v>3</v>
      </c>
      <c r="C7" s="40" t="s">
        <v>4</v>
      </c>
      <c r="D7" s="41"/>
      <c r="E7" s="42"/>
    </row>
    <row r="8" spans="1:7" s="14" customFormat="1" ht="47.25">
      <c r="A8" s="39"/>
      <c r="B8" s="39"/>
      <c r="C8" s="4" t="s">
        <v>5</v>
      </c>
      <c r="D8" s="4" t="s">
        <v>6</v>
      </c>
      <c r="E8" s="4" t="s">
        <v>7</v>
      </c>
    </row>
    <row r="9" spans="1:7">
      <c r="A9" s="4">
        <v>1</v>
      </c>
      <c r="B9" s="4">
        <v>2</v>
      </c>
      <c r="C9" s="4">
        <v>3</v>
      </c>
      <c r="D9" s="4">
        <v>4</v>
      </c>
      <c r="E9" s="4">
        <v>5</v>
      </c>
    </row>
    <row r="10" spans="1:7" s="10" customFormat="1" ht="47.25">
      <c r="A10" s="7" t="s">
        <v>8</v>
      </c>
      <c r="B10" s="8">
        <v>241</v>
      </c>
      <c r="C10" s="9">
        <f>C12+C13+C14</f>
        <v>0</v>
      </c>
      <c r="D10" s="9">
        <f t="shared" ref="D10:E10" si="0">D12+D13+D14</f>
        <v>0</v>
      </c>
      <c r="E10" s="9">
        <f t="shared" si="0"/>
        <v>0</v>
      </c>
    </row>
    <row r="11" spans="1:7">
      <c r="A11" s="3" t="s">
        <v>1</v>
      </c>
      <c r="B11" s="5"/>
      <c r="C11" s="6"/>
      <c r="D11" s="6"/>
      <c r="E11" s="6"/>
    </row>
    <row r="12" spans="1:7" ht="31.5">
      <c r="A12" s="3" t="s">
        <v>9</v>
      </c>
      <c r="B12" s="5">
        <v>241</v>
      </c>
      <c r="C12" s="6"/>
      <c r="D12" s="6"/>
      <c r="E12" s="6"/>
    </row>
    <row r="13" spans="1:7" ht="31.5">
      <c r="A13" s="3" t="s">
        <v>10</v>
      </c>
      <c r="B13" s="5">
        <v>241</v>
      </c>
      <c r="C13" s="6"/>
      <c r="D13" s="6"/>
      <c r="E13" s="6"/>
      <c r="G13" s="16"/>
    </row>
    <row r="14" spans="1:7" s="26" customFormat="1" ht="31.5">
      <c r="A14" s="24" t="s">
        <v>11</v>
      </c>
      <c r="B14" s="25">
        <v>241</v>
      </c>
      <c r="C14" s="17"/>
      <c r="D14" s="17"/>
      <c r="E14" s="17"/>
    </row>
    <row r="15" spans="1:7" s="23" customFormat="1">
      <c r="A15" s="27" t="s">
        <v>43</v>
      </c>
      <c r="B15" s="21">
        <v>241</v>
      </c>
      <c r="C15" s="22">
        <f>C17+C18+C19+C20</f>
        <v>1947900</v>
      </c>
      <c r="D15" s="22">
        <f t="shared" ref="D15:E15" si="1">D17+D18+D19+D20</f>
        <v>1947900</v>
      </c>
      <c r="E15" s="22">
        <f t="shared" si="1"/>
        <v>1947900</v>
      </c>
    </row>
    <row r="16" spans="1:7" s="26" customFormat="1">
      <c r="A16" s="24" t="s">
        <v>1</v>
      </c>
      <c r="B16" s="25"/>
      <c r="C16" s="17"/>
      <c r="D16" s="17"/>
      <c r="E16" s="17"/>
    </row>
    <row r="17" spans="1:9" s="26" customFormat="1" ht="31.5">
      <c r="A17" s="24" t="s">
        <v>12</v>
      </c>
      <c r="B17" s="25">
        <v>241</v>
      </c>
      <c r="C17" s="17">
        <v>1061400</v>
      </c>
      <c r="D17" s="17">
        <v>1061400</v>
      </c>
      <c r="E17" s="17">
        <f>D17</f>
        <v>1061400</v>
      </c>
      <c r="G17" s="28">
        <f>C15-C21</f>
        <v>0</v>
      </c>
      <c r="H17" s="28">
        <f>D15-D21</f>
        <v>0</v>
      </c>
      <c r="I17" s="28">
        <f>E15-E21</f>
        <v>0</v>
      </c>
    </row>
    <row r="18" spans="1:9" s="26" customFormat="1" ht="31.5">
      <c r="A18" s="24" t="s">
        <v>13</v>
      </c>
      <c r="B18" s="25">
        <v>241</v>
      </c>
      <c r="C18" s="17">
        <v>760500</v>
      </c>
      <c r="D18" s="17">
        <v>760500</v>
      </c>
      <c r="E18" s="17">
        <f>D18</f>
        <v>760500</v>
      </c>
      <c r="G18" s="28"/>
      <c r="H18" s="28"/>
      <c r="I18" s="28"/>
    </row>
    <row r="19" spans="1:9" s="26" customFormat="1" ht="31.5">
      <c r="A19" s="24" t="s">
        <v>14</v>
      </c>
      <c r="B19" s="25">
        <v>241</v>
      </c>
      <c r="C19" s="17"/>
      <c r="D19" s="17"/>
      <c r="E19" s="17"/>
    </row>
    <row r="20" spans="1:9" s="26" customFormat="1" ht="31.5">
      <c r="A20" s="24" t="s">
        <v>15</v>
      </c>
      <c r="B20" s="25">
        <v>241</v>
      </c>
      <c r="C20" s="17">
        <v>126000</v>
      </c>
      <c r="D20" s="17">
        <v>126000</v>
      </c>
      <c r="E20" s="17">
        <f>D20</f>
        <v>126000</v>
      </c>
      <c r="G20" s="28"/>
      <c r="H20" s="28"/>
    </row>
    <row r="21" spans="1:9" s="23" customFormat="1">
      <c r="A21" s="27" t="s">
        <v>16</v>
      </c>
      <c r="B21" s="21">
        <v>241</v>
      </c>
      <c r="C21" s="22">
        <f>C23+C108</f>
        <v>1947899.9999999998</v>
      </c>
      <c r="D21" s="22">
        <f t="shared" ref="D21:E21" si="2">D23+D108</f>
        <v>1947899.9999999998</v>
      </c>
      <c r="E21" s="22">
        <f t="shared" si="2"/>
        <v>1947899.9999999998</v>
      </c>
      <c r="G21" s="29"/>
      <c r="H21" s="29"/>
      <c r="I21" s="29"/>
    </row>
    <row r="22" spans="1:9" s="26" customFormat="1">
      <c r="A22" s="24" t="s">
        <v>1</v>
      </c>
      <c r="B22" s="25"/>
      <c r="C22" s="17"/>
      <c r="D22" s="17"/>
      <c r="E22" s="17"/>
    </row>
    <row r="23" spans="1:9" s="23" customFormat="1">
      <c r="A23" s="20" t="s">
        <v>17</v>
      </c>
      <c r="B23" s="21">
        <v>200</v>
      </c>
      <c r="C23" s="22">
        <f>C24+C48+C90+C102</f>
        <v>1394899.9999999998</v>
      </c>
      <c r="D23" s="22">
        <f>D24+D48+D90+D102</f>
        <v>1394899.9999999998</v>
      </c>
      <c r="E23" s="22">
        <f>E24+E48+E90+E102</f>
        <v>1394899.9999999998</v>
      </c>
    </row>
    <row r="24" spans="1:9" s="23" customFormat="1" ht="31.5">
      <c r="A24" s="27" t="s">
        <v>18</v>
      </c>
      <c r="B24" s="21">
        <v>210</v>
      </c>
      <c r="C24" s="22">
        <f>C30+C36+C42</f>
        <v>1309043.8399999999</v>
      </c>
      <c r="D24" s="22">
        <f t="shared" ref="D24:E24" si="3">D30+D36+D42</f>
        <v>1309043.8399999999</v>
      </c>
      <c r="E24" s="22">
        <f t="shared" si="3"/>
        <v>1309043.8399999999</v>
      </c>
      <c r="G24" s="29"/>
    </row>
    <row r="25" spans="1:9" s="26" customFormat="1">
      <c r="A25" s="24" t="s">
        <v>19</v>
      </c>
      <c r="B25" s="25"/>
      <c r="C25" s="17"/>
      <c r="D25" s="17"/>
      <c r="E25" s="17"/>
    </row>
    <row r="26" spans="1:9" s="26" customFormat="1" ht="31.5">
      <c r="A26" s="24" t="s">
        <v>12</v>
      </c>
      <c r="B26" s="25">
        <v>210</v>
      </c>
      <c r="C26" s="17">
        <f>C32+C38+C44</f>
        <v>634400</v>
      </c>
      <c r="D26" s="17">
        <f t="shared" ref="D26:E26" si="4">D32+D38+D44</f>
        <v>634400</v>
      </c>
      <c r="E26" s="17">
        <f t="shared" si="4"/>
        <v>634400</v>
      </c>
    </row>
    <row r="27" spans="1:9" s="26" customFormat="1" ht="31.5">
      <c r="A27" s="24" t="s">
        <v>13</v>
      </c>
      <c r="B27" s="25">
        <v>210</v>
      </c>
      <c r="C27" s="17">
        <f t="shared" ref="C27:E29" si="5">C33+C39+C45</f>
        <v>674643.84</v>
      </c>
      <c r="D27" s="17">
        <f t="shared" si="5"/>
        <v>674643.84</v>
      </c>
      <c r="E27" s="17">
        <f t="shared" si="5"/>
        <v>674643.84</v>
      </c>
    </row>
    <row r="28" spans="1:9" s="26" customFormat="1" ht="31.5">
      <c r="A28" s="24" t="s">
        <v>14</v>
      </c>
      <c r="B28" s="25">
        <v>210</v>
      </c>
      <c r="C28" s="17">
        <f t="shared" si="5"/>
        <v>0</v>
      </c>
      <c r="D28" s="17">
        <f t="shared" si="5"/>
        <v>0</v>
      </c>
      <c r="E28" s="17">
        <f t="shared" si="5"/>
        <v>0</v>
      </c>
    </row>
    <row r="29" spans="1:9" s="26" customFormat="1" ht="31.5">
      <c r="A29" s="24" t="s">
        <v>15</v>
      </c>
      <c r="B29" s="25">
        <v>210</v>
      </c>
      <c r="C29" s="17">
        <f t="shared" si="5"/>
        <v>0</v>
      </c>
      <c r="D29" s="17">
        <f t="shared" si="5"/>
        <v>0</v>
      </c>
      <c r="E29" s="17">
        <f t="shared" si="5"/>
        <v>0</v>
      </c>
    </row>
    <row r="30" spans="1:9" s="23" customFormat="1">
      <c r="A30" s="27" t="s">
        <v>20</v>
      </c>
      <c r="B30" s="21">
        <v>211</v>
      </c>
      <c r="C30" s="22">
        <f>C32+C33+C34+C35</f>
        <v>1005359.63</v>
      </c>
      <c r="D30" s="22">
        <f t="shared" ref="D30:E30" si="6">D32+D33+D34+D35</f>
        <v>1005359.63</v>
      </c>
      <c r="E30" s="22">
        <f t="shared" si="6"/>
        <v>1005359.63</v>
      </c>
    </row>
    <row r="31" spans="1:9" s="26" customFormat="1">
      <c r="A31" s="24" t="s">
        <v>19</v>
      </c>
      <c r="B31" s="25"/>
      <c r="C31" s="17"/>
      <c r="D31" s="17"/>
      <c r="E31" s="17"/>
    </row>
    <row r="32" spans="1:9" s="26" customFormat="1" ht="31.5">
      <c r="A32" s="24" t="s">
        <v>12</v>
      </c>
      <c r="B32" s="25">
        <v>211</v>
      </c>
      <c r="C32" s="17">
        <v>487200</v>
      </c>
      <c r="D32" s="17">
        <v>487200</v>
      </c>
      <c r="E32" s="17">
        <f>D32</f>
        <v>487200</v>
      </c>
    </row>
    <row r="33" spans="1:5" s="26" customFormat="1" ht="31.5">
      <c r="A33" s="24" t="s">
        <v>13</v>
      </c>
      <c r="B33" s="25">
        <v>211</v>
      </c>
      <c r="C33" s="17">
        <v>518159.63</v>
      </c>
      <c r="D33" s="17">
        <v>518159.63</v>
      </c>
      <c r="E33" s="17">
        <f>D33</f>
        <v>518159.63</v>
      </c>
    </row>
    <row r="34" spans="1:5" s="26" customFormat="1" ht="31.5">
      <c r="A34" s="24" t="s">
        <v>14</v>
      </c>
      <c r="B34" s="25">
        <v>211</v>
      </c>
      <c r="C34" s="17"/>
      <c r="D34" s="17"/>
      <c r="E34" s="17"/>
    </row>
    <row r="35" spans="1:5" s="26" customFormat="1" ht="31.5">
      <c r="A35" s="24" t="s">
        <v>15</v>
      </c>
      <c r="B35" s="25">
        <v>211</v>
      </c>
      <c r="C35" s="17"/>
      <c r="D35" s="17"/>
      <c r="E35" s="17"/>
    </row>
    <row r="36" spans="1:5" s="23" customFormat="1">
      <c r="A36" s="27" t="s">
        <v>21</v>
      </c>
      <c r="B36" s="21">
        <v>212</v>
      </c>
      <c r="C36" s="22">
        <f>C38+C39+C40+C41</f>
        <v>0</v>
      </c>
      <c r="D36" s="22">
        <f t="shared" ref="D36:E36" si="7">D38+D39+D40+D41</f>
        <v>0</v>
      </c>
      <c r="E36" s="22">
        <f t="shared" si="7"/>
        <v>0</v>
      </c>
    </row>
    <row r="37" spans="1:5" s="26" customFormat="1">
      <c r="A37" s="24" t="s">
        <v>19</v>
      </c>
      <c r="B37" s="25"/>
      <c r="C37" s="17"/>
      <c r="D37" s="17"/>
      <c r="E37" s="17"/>
    </row>
    <row r="38" spans="1:5" s="26" customFormat="1" ht="31.5">
      <c r="A38" s="24" t="s">
        <v>12</v>
      </c>
      <c r="B38" s="25">
        <v>212</v>
      </c>
      <c r="C38" s="17"/>
      <c r="D38" s="17"/>
      <c r="E38" s="17"/>
    </row>
    <row r="39" spans="1:5" s="26" customFormat="1" ht="31.5">
      <c r="A39" s="24" t="s">
        <v>13</v>
      </c>
      <c r="B39" s="25">
        <v>212</v>
      </c>
      <c r="C39" s="17"/>
      <c r="D39" s="17"/>
      <c r="E39" s="17">
        <f>D39</f>
        <v>0</v>
      </c>
    </row>
    <row r="40" spans="1:5" s="26" customFormat="1" ht="31.5">
      <c r="A40" s="24" t="s">
        <v>14</v>
      </c>
      <c r="B40" s="25">
        <v>212</v>
      </c>
      <c r="C40" s="17"/>
      <c r="D40" s="17"/>
      <c r="E40" s="17"/>
    </row>
    <row r="41" spans="1:5" s="26" customFormat="1" ht="31.5">
      <c r="A41" s="24" t="s">
        <v>15</v>
      </c>
      <c r="B41" s="25">
        <v>212</v>
      </c>
      <c r="C41" s="17"/>
      <c r="D41" s="17"/>
      <c r="E41" s="17"/>
    </row>
    <row r="42" spans="1:5" s="23" customFormat="1" ht="31.5">
      <c r="A42" s="27" t="s">
        <v>22</v>
      </c>
      <c r="B42" s="21">
        <v>213</v>
      </c>
      <c r="C42" s="22">
        <f>C44+C45+C46+C47</f>
        <v>303684.20999999996</v>
      </c>
      <c r="D42" s="22">
        <f t="shared" ref="D42:E42" si="8">D44+D45+D46+D47</f>
        <v>303684.20999999996</v>
      </c>
      <c r="E42" s="22">
        <f t="shared" si="8"/>
        <v>303684.20999999996</v>
      </c>
    </row>
    <row r="43" spans="1:5" s="26" customFormat="1">
      <c r="A43" s="24" t="s">
        <v>19</v>
      </c>
      <c r="B43" s="25"/>
      <c r="C43" s="17"/>
      <c r="D43" s="17"/>
      <c r="E43" s="17"/>
    </row>
    <row r="44" spans="1:5" s="26" customFormat="1" ht="31.5">
      <c r="A44" s="24" t="s">
        <v>12</v>
      </c>
      <c r="B44" s="25">
        <v>213</v>
      </c>
      <c r="C44" s="17">
        <v>147200</v>
      </c>
      <c r="D44" s="17">
        <v>147200</v>
      </c>
      <c r="E44" s="17">
        <f>D44</f>
        <v>147200</v>
      </c>
    </row>
    <row r="45" spans="1:5" s="26" customFormat="1" ht="31.5">
      <c r="A45" s="24" t="s">
        <v>13</v>
      </c>
      <c r="B45" s="25">
        <v>213</v>
      </c>
      <c r="C45" s="17">
        <v>156484.21</v>
      </c>
      <c r="D45" s="17">
        <v>156484.21</v>
      </c>
      <c r="E45" s="17">
        <f>D45</f>
        <v>156484.21</v>
      </c>
    </row>
    <row r="46" spans="1:5" s="26" customFormat="1" ht="31.5">
      <c r="A46" s="24" t="s">
        <v>14</v>
      </c>
      <c r="B46" s="25">
        <v>213</v>
      </c>
      <c r="C46" s="17"/>
      <c r="D46" s="17"/>
      <c r="E46" s="17"/>
    </row>
    <row r="47" spans="1:5" s="26" customFormat="1" ht="31.5">
      <c r="A47" s="24" t="s">
        <v>15</v>
      </c>
      <c r="B47" s="25">
        <v>213</v>
      </c>
      <c r="C47" s="17"/>
      <c r="D47" s="17"/>
      <c r="E47" s="17"/>
    </row>
    <row r="48" spans="1:5" s="23" customFormat="1">
      <c r="A48" s="27" t="s">
        <v>23</v>
      </c>
      <c r="B48" s="21">
        <v>220</v>
      </c>
      <c r="C48" s="22">
        <f>C54+C60+C66+C72+C78+C84</f>
        <v>85856.16</v>
      </c>
      <c r="D48" s="22">
        <f t="shared" ref="D48:E48" si="9">D54+D60+D66+D72+D78+D84</f>
        <v>85856.16</v>
      </c>
      <c r="E48" s="22">
        <f t="shared" si="9"/>
        <v>85856.16</v>
      </c>
    </row>
    <row r="49" spans="1:5" s="26" customFormat="1">
      <c r="A49" s="24" t="s">
        <v>19</v>
      </c>
      <c r="B49" s="25"/>
      <c r="C49" s="17"/>
      <c r="D49" s="17"/>
      <c r="E49" s="17"/>
    </row>
    <row r="50" spans="1:5" s="26" customFormat="1" ht="31.5">
      <c r="A50" s="24" t="s">
        <v>12</v>
      </c>
      <c r="B50" s="25">
        <v>220</v>
      </c>
      <c r="C50" s="17">
        <f>C56+C62+C68+C74+C80+C86</f>
        <v>0</v>
      </c>
      <c r="D50" s="17">
        <f t="shared" ref="D50:E50" si="10">D56+D62+D68+D74+D80+D86</f>
        <v>0</v>
      </c>
      <c r="E50" s="17">
        <f t="shared" si="10"/>
        <v>0</v>
      </c>
    </row>
    <row r="51" spans="1:5" s="26" customFormat="1" ht="31.5">
      <c r="A51" s="24" t="s">
        <v>13</v>
      </c>
      <c r="B51" s="25">
        <v>220</v>
      </c>
      <c r="C51" s="17">
        <f t="shared" ref="C51:E53" si="11">C57+C63+C69+C75+C81+C87</f>
        <v>85856.16</v>
      </c>
      <c r="D51" s="17">
        <f t="shared" si="11"/>
        <v>85856.16</v>
      </c>
      <c r="E51" s="17">
        <f t="shared" si="11"/>
        <v>85856.16</v>
      </c>
    </row>
    <row r="52" spans="1:5" s="26" customFormat="1" ht="31.5">
      <c r="A52" s="24" t="s">
        <v>14</v>
      </c>
      <c r="B52" s="25">
        <v>220</v>
      </c>
      <c r="C52" s="17">
        <f t="shared" si="11"/>
        <v>0</v>
      </c>
      <c r="D52" s="17">
        <f t="shared" si="11"/>
        <v>0</v>
      </c>
      <c r="E52" s="17">
        <f t="shared" si="11"/>
        <v>0</v>
      </c>
    </row>
    <row r="53" spans="1:5" s="26" customFormat="1" ht="31.5">
      <c r="A53" s="24" t="s">
        <v>15</v>
      </c>
      <c r="B53" s="25">
        <v>220</v>
      </c>
      <c r="C53" s="17">
        <f t="shared" si="11"/>
        <v>0</v>
      </c>
      <c r="D53" s="17">
        <f t="shared" si="11"/>
        <v>0</v>
      </c>
      <c r="E53" s="17">
        <f t="shared" si="11"/>
        <v>0</v>
      </c>
    </row>
    <row r="54" spans="1:5" s="23" customFormat="1">
      <c r="A54" s="27" t="s">
        <v>24</v>
      </c>
      <c r="B54" s="21">
        <v>221</v>
      </c>
      <c r="C54" s="22">
        <f>C56+C57+C58+C59</f>
        <v>19368</v>
      </c>
      <c r="D54" s="22">
        <f t="shared" ref="D54:E54" si="12">D56+D57+D58+D59</f>
        <v>19368</v>
      </c>
      <c r="E54" s="22">
        <f t="shared" si="12"/>
        <v>19368</v>
      </c>
    </row>
    <row r="55" spans="1:5" s="26" customFormat="1">
      <c r="A55" s="24" t="s">
        <v>19</v>
      </c>
      <c r="B55" s="25"/>
      <c r="C55" s="17"/>
      <c r="D55" s="17"/>
      <c r="E55" s="17"/>
    </row>
    <row r="56" spans="1:5" s="26" customFormat="1" ht="31.5">
      <c r="A56" s="24" t="s">
        <v>12</v>
      </c>
      <c r="B56" s="25">
        <v>221</v>
      </c>
      <c r="C56" s="17"/>
      <c r="D56" s="17"/>
      <c r="E56" s="17"/>
    </row>
    <row r="57" spans="1:5" s="26" customFormat="1" ht="31.5">
      <c r="A57" s="24" t="s">
        <v>13</v>
      </c>
      <c r="B57" s="25">
        <v>221</v>
      </c>
      <c r="C57" s="17">
        <v>19368</v>
      </c>
      <c r="D57" s="17">
        <v>19368</v>
      </c>
      <c r="E57" s="17">
        <f>D57</f>
        <v>19368</v>
      </c>
    </row>
    <row r="58" spans="1:5" s="26" customFormat="1" ht="31.5">
      <c r="A58" s="24" t="s">
        <v>14</v>
      </c>
      <c r="B58" s="25">
        <v>221</v>
      </c>
      <c r="C58" s="17"/>
      <c r="D58" s="17"/>
      <c r="E58" s="17"/>
    </row>
    <row r="59" spans="1:5" s="26" customFormat="1" ht="31.5">
      <c r="A59" s="24" t="s">
        <v>15</v>
      </c>
      <c r="B59" s="25">
        <v>221</v>
      </c>
      <c r="C59" s="17"/>
      <c r="D59" s="17"/>
      <c r="E59" s="17"/>
    </row>
    <row r="60" spans="1:5" s="23" customFormat="1">
      <c r="A60" s="27" t="s">
        <v>25</v>
      </c>
      <c r="B60" s="21">
        <v>222</v>
      </c>
      <c r="C60" s="22">
        <f>C62+C63+C64+C65</f>
        <v>0</v>
      </c>
      <c r="D60" s="22">
        <f t="shared" ref="D60:E60" si="13">D62+D63+D64+D65</f>
        <v>0</v>
      </c>
      <c r="E60" s="22">
        <f t="shared" si="13"/>
        <v>0</v>
      </c>
    </row>
    <row r="61" spans="1:5" s="26" customFormat="1">
      <c r="A61" s="24" t="s">
        <v>19</v>
      </c>
      <c r="B61" s="25"/>
      <c r="C61" s="17"/>
      <c r="D61" s="17"/>
      <c r="E61" s="17"/>
    </row>
    <row r="62" spans="1:5" s="26" customFormat="1" ht="31.5">
      <c r="A62" s="24" t="s">
        <v>12</v>
      </c>
      <c r="B62" s="25">
        <v>222</v>
      </c>
      <c r="C62" s="17"/>
      <c r="D62" s="17"/>
      <c r="E62" s="17"/>
    </row>
    <row r="63" spans="1:5" s="26" customFormat="1" ht="31.5">
      <c r="A63" s="24" t="s">
        <v>13</v>
      </c>
      <c r="B63" s="25">
        <v>222</v>
      </c>
      <c r="C63" s="17"/>
      <c r="D63" s="17"/>
      <c r="E63" s="17"/>
    </row>
    <row r="64" spans="1:5" s="26" customFormat="1" ht="31.5">
      <c r="A64" s="24" t="s">
        <v>14</v>
      </c>
      <c r="B64" s="25">
        <v>222</v>
      </c>
      <c r="C64" s="17"/>
      <c r="D64" s="17"/>
      <c r="E64" s="17"/>
    </row>
    <row r="65" spans="1:5" s="26" customFormat="1" ht="31.5">
      <c r="A65" s="24" t="s">
        <v>15</v>
      </c>
      <c r="B65" s="25">
        <v>222</v>
      </c>
      <c r="C65" s="17"/>
      <c r="D65" s="17"/>
      <c r="E65" s="17"/>
    </row>
    <row r="66" spans="1:5" s="23" customFormat="1">
      <c r="A66" s="27" t="s">
        <v>26</v>
      </c>
      <c r="B66" s="21">
        <v>223</v>
      </c>
      <c r="C66" s="22">
        <f>C68+C69+C70+C71</f>
        <v>0</v>
      </c>
      <c r="D66" s="22">
        <f t="shared" ref="D66:E66" si="14">D68+D69+D70+D71</f>
        <v>0</v>
      </c>
      <c r="E66" s="22">
        <f t="shared" si="14"/>
        <v>0</v>
      </c>
    </row>
    <row r="67" spans="1:5" s="26" customFormat="1">
      <c r="A67" s="24" t="s">
        <v>19</v>
      </c>
      <c r="B67" s="25"/>
      <c r="C67" s="17"/>
      <c r="D67" s="17"/>
      <c r="E67" s="17"/>
    </row>
    <row r="68" spans="1:5" s="26" customFormat="1" ht="31.5">
      <c r="A68" s="24" t="s">
        <v>12</v>
      </c>
      <c r="B68" s="25">
        <v>223</v>
      </c>
      <c r="C68" s="17"/>
      <c r="D68" s="17"/>
      <c r="E68" s="17"/>
    </row>
    <row r="69" spans="1:5" s="26" customFormat="1" ht="31.5">
      <c r="A69" s="24" t="s">
        <v>13</v>
      </c>
      <c r="B69" s="25">
        <v>223</v>
      </c>
      <c r="C69" s="17"/>
      <c r="D69" s="17"/>
      <c r="E69" s="17"/>
    </row>
    <row r="70" spans="1:5" s="26" customFormat="1" ht="31.5">
      <c r="A70" s="24" t="s">
        <v>14</v>
      </c>
      <c r="B70" s="25">
        <v>223</v>
      </c>
      <c r="C70" s="17"/>
      <c r="D70" s="17"/>
      <c r="E70" s="17"/>
    </row>
    <row r="71" spans="1:5" s="26" customFormat="1" ht="31.5">
      <c r="A71" s="24" t="s">
        <v>15</v>
      </c>
      <c r="B71" s="25">
        <v>223</v>
      </c>
      <c r="C71" s="17"/>
      <c r="D71" s="17"/>
      <c r="E71" s="17"/>
    </row>
    <row r="72" spans="1:5" s="23" customFormat="1" ht="31.5">
      <c r="A72" s="27" t="s">
        <v>27</v>
      </c>
      <c r="B72" s="21">
        <v>224</v>
      </c>
      <c r="C72" s="22">
        <f>C74+C75+C76+C77</f>
        <v>0</v>
      </c>
      <c r="D72" s="22">
        <f t="shared" ref="D72:E72" si="15">D74+D75+D76+D77</f>
        <v>0</v>
      </c>
      <c r="E72" s="22">
        <f t="shared" si="15"/>
        <v>0</v>
      </c>
    </row>
    <row r="73" spans="1:5" s="26" customFormat="1">
      <c r="A73" s="24" t="s">
        <v>19</v>
      </c>
      <c r="B73" s="25"/>
      <c r="C73" s="17"/>
      <c r="D73" s="17"/>
      <c r="E73" s="17"/>
    </row>
    <row r="74" spans="1:5" s="26" customFormat="1" ht="31.5">
      <c r="A74" s="24" t="s">
        <v>12</v>
      </c>
      <c r="B74" s="25">
        <v>224</v>
      </c>
      <c r="C74" s="17"/>
      <c r="D74" s="17"/>
      <c r="E74" s="17"/>
    </row>
    <row r="75" spans="1:5" s="26" customFormat="1" ht="31.5">
      <c r="A75" s="24" t="s">
        <v>13</v>
      </c>
      <c r="B75" s="25">
        <v>224</v>
      </c>
      <c r="C75" s="17"/>
      <c r="D75" s="17"/>
      <c r="E75" s="17"/>
    </row>
    <row r="76" spans="1:5" s="26" customFormat="1" ht="31.5">
      <c r="A76" s="24" t="s">
        <v>14</v>
      </c>
      <c r="B76" s="25">
        <v>224</v>
      </c>
      <c r="C76" s="17"/>
      <c r="D76" s="17"/>
      <c r="E76" s="17"/>
    </row>
    <row r="77" spans="1:5" s="26" customFormat="1" ht="31.5">
      <c r="A77" s="24" t="s">
        <v>15</v>
      </c>
      <c r="B77" s="25">
        <v>224</v>
      </c>
      <c r="C77" s="17"/>
      <c r="D77" s="17"/>
      <c r="E77" s="17"/>
    </row>
    <row r="78" spans="1:5" s="23" customFormat="1" ht="31.5">
      <c r="A78" s="27" t="s">
        <v>28</v>
      </c>
      <c r="B78" s="21">
        <v>225</v>
      </c>
      <c r="C78" s="22">
        <f>C80+C81+C82+C83</f>
        <v>0</v>
      </c>
      <c r="D78" s="22">
        <f t="shared" ref="D78:E78" si="16">D80+D81+D82+D83</f>
        <v>0</v>
      </c>
      <c r="E78" s="22">
        <f t="shared" si="16"/>
        <v>0</v>
      </c>
    </row>
    <row r="79" spans="1:5" s="26" customFormat="1">
      <c r="A79" s="24" t="s">
        <v>19</v>
      </c>
      <c r="B79" s="25"/>
      <c r="C79" s="17"/>
      <c r="E79" s="17"/>
    </row>
    <row r="80" spans="1:5" s="26" customFormat="1" ht="31.5">
      <c r="A80" s="24" t="s">
        <v>12</v>
      </c>
      <c r="B80" s="25">
        <v>225</v>
      </c>
      <c r="C80" s="17"/>
      <c r="D80" s="17"/>
      <c r="E80" s="17"/>
    </row>
    <row r="81" spans="1:5" s="26" customFormat="1" ht="31.5">
      <c r="A81" s="24" t="s">
        <v>13</v>
      </c>
      <c r="B81" s="25">
        <v>225</v>
      </c>
      <c r="C81" s="17"/>
      <c r="D81" s="17"/>
      <c r="E81" s="17"/>
    </row>
    <row r="82" spans="1:5" s="26" customFormat="1" ht="31.5">
      <c r="A82" s="24" t="s">
        <v>14</v>
      </c>
      <c r="B82" s="25">
        <v>225</v>
      </c>
      <c r="C82" s="17"/>
      <c r="D82" s="17"/>
      <c r="E82" s="17"/>
    </row>
    <row r="83" spans="1:5" s="26" customFormat="1" ht="31.5">
      <c r="A83" s="24" t="s">
        <v>15</v>
      </c>
      <c r="B83" s="25">
        <v>225</v>
      </c>
      <c r="C83" s="17"/>
      <c r="D83" s="17"/>
      <c r="E83" s="17"/>
    </row>
    <row r="84" spans="1:5" s="23" customFormat="1">
      <c r="A84" s="27" t="s">
        <v>29</v>
      </c>
      <c r="B84" s="21">
        <v>226</v>
      </c>
      <c r="C84" s="22">
        <f>C86+C87+C88+C89</f>
        <v>66488.160000000003</v>
      </c>
      <c r="D84" s="22">
        <f t="shared" ref="D84:E84" si="17">D86+D87+D88+D89</f>
        <v>66488.160000000003</v>
      </c>
      <c r="E84" s="22">
        <f t="shared" si="17"/>
        <v>66488.160000000003</v>
      </c>
    </row>
    <row r="85" spans="1:5" s="26" customFormat="1">
      <c r="A85" s="24" t="s">
        <v>19</v>
      </c>
      <c r="B85" s="25"/>
      <c r="C85" s="17"/>
      <c r="D85" s="17"/>
      <c r="E85" s="17"/>
    </row>
    <row r="86" spans="1:5" s="26" customFormat="1" ht="31.5">
      <c r="A86" s="24" t="s">
        <v>12</v>
      </c>
      <c r="B86" s="25">
        <v>226</v>
      </c>
      <c r="C86" s="17"/>
      <c r="D86" s="17"/>
      <c r="E86" s="17"/>
    </row>
    <row r="87" spans="1:5" s="26" customFormat="1" ht="31.5">
      <c r="A87" s="24" t="s">
        <v>13</v>
      </c>
      <c r="B87" s="25">
        <v>226</v>
      </c>
      <c r="C87" s="17">
        <v>66488.160000000003</v>
      </c>
      <c r="D87" s="17">
        <v>66488.160000000003</v>
      </c>
      <c r="E87" s="17">
        <f>D87</f>
        <v>66488.160000000003</v>
      </c>
    </row>
    <row r="88" spans="1:5" s="26" customFormat="1" ht="31.5">
      <c r="A88" s="24" t="s">
        <v>14</v>
      </c>
      <c r="B88" s="25">
        <v>226</v>
      </c>
      <c r="C88" s="17"/>
      <c r="D88" s="17"/>
      <c r="E88" s="17"/>
    </row>
    <row r="89" spans="1:5" s="26" customFormat="1" ht="31.5">
      <c r="A89" s="24" t="s">
        <v>15</v>
      </c>
      <c r="B89" s="25">
        <v>226</v>
      </c>
      <c r="C89" s="17"/>
      <c r="D89" s="17"/>
      <c r="E89" s="17"/>
    </row>
    <row r="90" spans="1:5" s="23" customFormat="1">
      <c r="A90" s="27" t="s">
        <v>30</v>
      </c>
      <c r="B90" s="21">
        <v>260</v>
      </c>
      <c r="C90" s="22">
        <f>C92+C93+C94+C95</f>
        <v>0</v>
      </c>
      <c r="D90" s="22">
        <f t="shared" ref="D90:E90" si="18">D92+D93+D94+D95</f>
        <v>0</v>
      </c>
      <c r="E90" s="22">
        <f t="shared" si="18"/>
        <v>0</v>
      </c>
    </row>
    <row r="91" spans="1:5" s="26" customFormat="1">
      <c r="A91" s="24" t="s">
        <v>19</v>
      </c>
      <c r="B91" s="25"/>
      <c r="C91" s="17"/>
      <c r="D91" s="17"/>
      <c r="E91" s="17"/>
    </row>
    <row r="92" spans="1:5" s="26" customFormat="1" ht="31.5">
      <c r="A92" s="24" t="s">
        <v>12</v>
      </c>
      <c r="B92" s="25">
        <v>260</v>
      </c>
      <c r="C92" s="17">
        <f>C98</f>
        <v>0</v>
      </c>
      <c r="D92" s="17">
        <f t="shared" ref="D92:E92" si="19">D98</f>
        <v>0</v>
      </c>
      <c r="E92" s="17">
        <f t="shared" si="19"/>
        <v>0</v>
      </c>
    </row>
    <row r="93" spans="1:5" s="26" customFormat="1" ht="31.5">
      <c r="A93" s="24" t="s">
        <v>13</v>
      </c>
      <c r="B93" s="25">
        <v>260</v>
      </c>
      <c r="C93" s="17">
        <f t="shared" ref="C93:E95" si="20">C99</f>
        <v>0</v>
      </c>
      <c r="D93" s="17">
        <f t="shared" si="20"/>
        <v>0</v>
      </c>
      <c r="E93" s="17">
        <f t="shared" si="20"/>
        <v>0</v>
      </c>
    </row>
    <row r="94" spans="1:5" s="26" customFormat="1" ht="31.5">
      <c r="A94" s="24" t="s">
        <v>14</v>
      </c>
      <c r="B94" s="25">
        <v>260</v>
      </c>
      <c r="C94" s="17">
        <f t="shared" si="20"/>
        <v>0</v>
      </c>
      <c r="D94" s="17">
        <f t="shared" si="20"/>
        <v>0</v>
      </c>
      <c r="E94" s="17">
        <f t="shared" si="20"/>
        <v>0</v>
      </c>
    </row>
    <row r="95" spans="1:5" s="26" customFormat="1" ht="31.5">
      <c r="A95" s="24" t="s">
        <v>15</v>
      </c>
      <c r="B95" s="25">
        <v>260</v>
      </c>
      <c r="C95" s="17">
        <f t="shared" si="20"/>
        <v>0</v>
      </c>
      <c r="D95" s="17">
        <f t="shared" si="20"/>
        <v>0</v>
      </c>
      <c r="E95" s="17">
        <f t="shared" si="20"/>
        <v>0</v>
      </c>
    </row>
    <row r="96" spans="1:5" s="23" customFormat="1" ht="31.5">
      <c r="A96" s="27" t="s">
        <v>31</v>
      </c>
      <c r="B96" s="21">
        <v>262</v>
      </c>
      <c r="C96" s="22">
        <f>C98+C99+C100+C101</f>
        <v>0</v>
      </c>
      <c r="D96" s="22">
        <f>D98+D99+D100+D101</f>
        <v>0</v>
      </c>
      <c r="E96" s="22">
        <f>E98+E99+E100+E101</f>
        <v>0</v>
      </c>
    </row>
    <row r="97" spans="1:5" s="26" customFormat="1">
      <c r="A97" s="24" t="s">
        <v>19</v>
      </c>
      <c r="B97" s="25"/>
      <c r="C97" s="17"/>
      <c r="E97" s="17"/>
    </row>
    <row r="98" spans="1:5" s="26" customFormat="1" ht="31.5">
      <c r="A98" s="24" t="s">
        <v>12</v>
      </c>
      <c r="B98" s="25">
        <v>262</v>
      </c>
      <c r="C98" s="17"/>
      <c r="D98" s="17"/>
      <c r="E98" s="17"/>
    </row>
    <row r="99" spans="1:5" s="26" customFormat="1" ht="31.5">
      <c r="A99" s="24" t="s">
        <v>13</v>
      </c>
      <c r="B99" s="25">
        <v>262</v>
      </c>
      <c r="C99" s="17"/>
      <c r="D99" s="17"/>
      <c r="E99" s="17"/>
    </row>
    <row r="100" spans="1:5" s="26" customFormat="1" ht="31.5">
      <c r="A100" s="24" t="s">
        <v>14</v>
      </c>
      <c r="B100" s="25">
        <v>262</v>
      </c>
      <c r="C100" s="17"/>
      <c r="D100" s="17"/>
      <c r="E100" s="17"/>
    </row>
    <row r="101" spans="1:5" s="26" customFormat="1" ht="31.5">
      <c r="A101" s="24" t="s">
        <v>15</v>
      </c>
      <c r="B101" s="25">
        <v>262</v>
      </c>
      <c r="C101" s="17"/>
      <c r="D101" s="17"/>
      <c r="E101" s="17"/>
    </row>
    <row r="102" spans="1:5" s="23" customFormat="1">
      <c r="A102" s="27" t="s">
        <v>32</v>
      </c>
      <c r="B102" s="21">
        <v>290</v>
      </c>
      <c r="C102" s="22">
        <f>C104+C105+C106+C107</f>
        <v>0</v>
      </c>
      <c r="D102" s="22">
        <f t="shared" ref="D102:E102" si="21">D104+D105+D106+D107</f>
        <v>0</v>
      </c>
      <c r="E102" s="22">
        <f t="shared" si="21"/>
        <v>0</v>
      </c>
    </row>
    <row r="103" spans="1:5" s="26" customFormat="1">
      <c r="A103" s="24" t="s">
        <v>19</v>
      </c>
      <c r="B103" s="25"/>
      <c r="C103" s="17"/>
      <c r="D103" s="17"/>
      <c r="E103" s="17"/>
    </row>
    <row r="104" spans="1:5" s="26" customFormat="1" ht="31.5">
      <c r="A104" s="24" t="s">
        <v>12</v>
      </c>
      <c r="B104" s="25">
        <v>290</v>
      </c>
      <c r="C104" s="17"/>
      <c r="D104" s="17"/>
      <c r="E104" s="17"/>
    </row>
    <row r="105" spans="1:5" s="26" customFormat="1" ht="31.5">
      <c r="A105" s="24" t="s">
        <v>13</v>
      </c>
      <c r="B105" s="25">
        <v>290</v>
      </c>
      <c r="C105" s="17"/>
      <c r="D105" s="17"/>
      <c r="E105" s="17"/>
    </row>
    <row r="106" spans="1:5" s="26" customFormat="1" ht="31.5">
      <c r="A106" s="24" t="s">
        <v>14</v>
      </c>
      <c r="B106" s="25">
        <v>290</v>
      </c>
      <c r="C106" s="17"/>
      <c r="D106" s="17"/>
      <c r="E106" s="17"/>
    </row>
    <row r="107" spans="1:5" s="26" customFormat="1" ht="31.5">
      <c r="A107" s="24" t="s">
        <v>15</v>
      </c>
      <c r="B107" s="25">
        <v>290</v>
      </c>
      <c r="C107" s="17"/>
      <c r="D107" s="17"/>
      <c r="E107" s="17"/>
    </row>
    <row r="108" spans="1:5" s="23" customFormat="1" ht="31.5">
      <c r="A108" s="27" t="s">
        <v>33</v>
      </c>
      <c r="B108" s="21">
        <v>300</v>
      </c>
      <c r="C108" s="22">
        <f>C114+C120</f>
        <v>553000</v>
      </c>
      <c r="D108" s="22">
        <f t="shared" ref="D108:E108" si="22">D114+D120</f>
        <v>553000</v>
      </c>
      <c r="E108" s="22">
        <f t="shared" si="22"/>
        <v>553000</v>
      </c>
    </row>
    <row r="109" spans="1:5" s="26" customFormat="1">
      <c r="A109" s="24" t="s">
        <v>19</v>
      </c>
      <c r="B109" s="25"/>
      <c r="C109" s="17"/>
      <c r="D109" s="17"/>
      <c r="E109" s="17"/>
    </row>
    <row r="110" spans="1:5" s="26" customFormat="1" ht="31.5">
      <c r="A110" s="24" t="s">
        <v>12</v>
      </c>
      <c r="B110" s="25">
        <v>300</v>
      </c>
      <c r="C110" s="17">
        <f>C116+C122</f>
        <v>427000</v>
      </c>
      <c r="D110" s="17">
        <f t="shared" ref="D110:E110" si="23">D116+D122</f>
        <v>427000</v>
      </c>
      <c r="E110" s="17">
        <f t="shared" si="23"/>
        <v>427000</v>
      </c>
    </row>
    <row r="111" spans="1:5" s="26" customFormat="1" ht="31.5">
      <c r="A111" s="24" t="s">
        <v>13</v>
      </c>
      <c r="B111" s="25">
        <v>300</v>
      </c>
      <c r="C111" s="17">
        <f t="shared" ref="C111:E113" si="24">C117+C123</f>
        <v>0</v>
      </c>
      <c r="D111" s="17">
        <f t="shared" si="24"/>
        <v>0</v>
      </c>
      <c r="E111" s="17">
        <f t="shared" si="24"/>
        <v>0</v>
      </c>
    </row>
    <row r="112" spans="1:5" s="26" customFormat="1" ht="31.5">
      <c r="A112" s="24" t="s">
        <v>14</v>
      </c>
      <c r="B112" s="25">
        <v>300</v>
      </c>
      <c r="C112" s="17">
        <f t="shared" si="24"/>
        <v>0</v>
      </c>
      <c r="D112" s="17">
        <f t="shared" si="24"/>
        <v>0</v>
      </c>
      <c r="E112" s="17">
        <f t="shared" si="24"/>
        <v>0</v>
      </c>
    </row>
    <row r="113" spans="1:5" s="26" customFormat="1" ht="31.5">
      <c r="A113" s="24" t="s">
        <v>15</v>
      </c>
      <c r="B113" s="25">
        <v>300</v>
      </c>
      <c r="C113" s="17">
        <f t="shared" si="24"/>
        <v>126000</v>
      </c>
      <c r="D113" s="17">
        <f t="shared" si="24"/>
        <v>126000</v>
      </c>
      <c r="E113" s="17">
        <f t="shared" si="24"/>
        <v>126000</v>
      </c>
    </row>
    <row r="114" spans="1:5" s="23" customFormat="1" ht="31.5">
      <c r="A114" s="27" t="s">
        <v>34</v>
      </c>
      <c r="B114" s="21">
        <v>310</v>
      </c>
      <c r="C114" s="22">
        <f>C116+C117+C118+C119</f>
        <v>0</v>
      </c>
      <c r="D114" s="22">
        <f t="shared" ref="D114:E114" si="25">D116+D117+D118+D119</f>
        <v>0</v>
      </c>
      <c r="E114" s="22">
        <f t="shared" si="25"/>
        <v>0</v>
      </c>
    </row>
    <row r="115" spans="1:5" s="26" customFormat="1">
      <c r="A115" s="24" t="s">
        <v>19</v>
      </c>
      <c r="B115" s="25"/>
      <c r="C115" s="17"/>
      <c r="D115" s="17"/>
      <c r="E115" s="17"/>
    </row>
    <row r="116" spans="1:5" s="26" customFormat="1" ht="31.5">
      <c r="A116" s="24" t="s">
        <v>12</v>
      </c>
      <c r="B116" s="25">
        <v>310</v>
      </c>
      <c r="C116" s="17"/>
      <c r="D116" s="17"/>
      <c r="E116" s="17"/>
    </row>
    <row r="117" spans="1:5" s="26" customFormat="1" ht="31.5">
      <c r="A117" s="24" t="s">
        <v>13</v>
      </c>
      <c r="B117" s="25">
        <v>310</v>
      </c>
      <c r="C117" s="17"/>
      <c r="D117" s="17"/>
      <c r="E117" s="17"/>
    </row>
    <row r="118" spans="1:5" s="26" customFormat="1" ht="31.5">
      <c r="A118" s="24" t="s">
        <v>14</v>
      </c>
      <c r="B118" s="25">
        <v>310</v>
      </c>
      <c r="C118" s="17"/>
      <c r="D118" s="17"/>
      <c r="E118" s="17"/>
    </row>
    <row r="119" spans="1:5" s="26" customFormat="1" ht="31.5">
      <c r="A119" s="24" t="s">
        <v>15</v>
      </c>
      <c r="B119" s="25">
        <v>310</v>
      </c>
      <c r="C119" s="17"/>
      <c r="D119" s="17"/>
      <c r="E119" s="17"/>
    </row>
    <row r="120" spans="1:5" s="23" customFormat="1" ht="31.5">
      <c r="A120" s="27" t="s">
        <v>35</v>
      </c>
      <c r="B120" s="21">
        <v>340</v>
      </c>
      <c r="C120" s="22">
        <f>C122+C123+C124+C125</f>
        <v>553000</v>
      </c>
      <c r="D120" s="22">
        <f t="shared" ref="D120:E120" si="26">D122+D123+D124+D125</f>
        <v>553000</v>
      </c>
      <c r="E120" s="22">
        <f t="shared" si="26"/>
        <v>553000</v>
      </c>
    </row>
    <row r="121" spans="1:5" s="26" customFormat="1">
      <c r="A121" s="24" t="s">
        <v>19</v>
      </c>
      <c r="B121" s="25"/>
      <c r="C121" s="17"/>
      <c r="D121" s="17"/>
      <c r="E121" s="17"/>
    </row>
    <row r="122" spans="1:5" s="26" customFormat="1" ht="31.5">
      <c r="A122" s="24" t="s">
        <v>12</v>
      </c>
      <c r="B122" s="25">
        <v>340</v>
      </c>
      <c r="C122" s="17">
        <v>427000</v>
      </c>
      <c r="D122" s="17">
        <v>427000</v>
      </c>
      <c r="E122" s="17">
        <f>D122</f>
        <v>427000</v>
      </c>
    </row>
    <row r="123" spans="1:5" s="26" customFormat="1" ht="31.5">
      <c r="A123" s="24" t="s">
        <v>13</v>
      </c>
      <c r="B123" s="25">
        <v>340</v>
      </c>
      <c r="C123" s="17"/>
      <c r="D123" s="17"/>
      <c r="E123" s="17"/>
    </row>
    <row r="124" spans="1:5" s="26" customFormat="1" ht="31.5">
      <c r="A124" s="24" t="s">
        <v>14</v>
      </c>
      <c r="B124" s="25">
        <v>340</v>
      </c>
      <c r="C124" s="17"/>
      <c r="D124" s="17"/>
      <c r="E124" s="17"/>
    </row>
    <row r="125" spans="1:5" s="26" customFormat="1" ht="31.5">
      <c r="A125" s="24" t="s">
        <v>15</v>
      </c>
      <c r="B125" s="25">
        <v>340</v>
      </c>
      <c r="C125" s="17">
        <v>126000</v>
      </c>
      <c r="D125" s="17">
        <v>126000</v>
      </c>
      <c r="E125" s="17">
        <f>D125</f>
        <v>126000</v>
      </c>
    </row>
    <row r="126" spans="1:5" s="23" customFormat="1" ht="47.25">
      <c r="A126" s="27" t="s">
        <v>36</v>
      </c>
      <c r="B126" s="21">
        <v>241</v>
      </c>
      <c r="C126" s="22">
        <f>C128+C129+C130+C131</f>
        <v>0</v>
      </c>
      <c r="D126" s="22">
        <f t="shared" ref="D126:E126" si="27">D128+D129+D130+D131</f>
        <v>0</v>
      </c>
      <c r="E126" s="22">
        <f t="shared" si="27"/>
        <v>0</v>
      </c>
    </row>
    <row r="127" spans="1:5" s="26" customFormat="1">
      <c r="A127" s="24" t="s">
        <v>19</v>
      </c>
      <c r="B127" s="25"/>
      <c r="C127" s="17"/>
      <c r="D127" s="17"/>
      <c r="E127" s="17"/>
    </row>
    <row r="128" spans="1:5" s="26" customFormat="1" ht="31.5">
      <c r="A128" s="24" t="s">
        <v>12</v>
      </c>
      <c r="B128" s="25">
        <v>241</v>
      </c>
      <c r="C128" s="17"/>
      <c r="D128" s="17"/>
      <c r="E128" s="17"/>
    </row>
    <row r="129" spans="1:5" s="26" customFormat="1" ht="31.5">
      <c r="A129" s="24" t="s">
        <v>13</v>
      </c>
      <c r="B129" s="25">
        <v>241</v>
      </c>
      <c r="C129" s="17"/>
      <c r="D129" s="17"/>
      <c r="E129" s="17"/>
    </row>
    <row r="130" spans="1:5" s="26" customFormat="1" ht="31.5">
      <c r="A130" s="24" t="s">
        <v>14</v>
      </c>
      <c r="B130" s="25">
        <v>241</v>
      </c>
      <c r="C130" s="17"/>
      <c r="D130" s="17"/>
      <c r="E130" s="17"/>
    </row>
    <row r="131" spans="1:5" s="26" customFormat="1" ht="31.5">
      <c r="A131" s="24" t="s">
        <v>15</v>
      </c>
      <c r="B131" s="25">
        <v>241</v>
      </c>
      <c r="C131" s="17"/>
      <c r="D131" s="17"/>
      <c r="E131" s="17"/>
    </row>
    <row r="132" spans="1:5" s="26" customFormat="1">
      <c r="A132" s="24" t="s">
        <v>37</v>
      </c>
      <c r="B132" s="25"/>
      <c r="C132" s="17"/>
      <c r="D132" s="17"/>
      <c r="E132" s="17"/>
    </row>
    <row r="133" spans="1:5" s="26" customFormat="1">
      <c r="A133" s="30" t="s">
        <v>38</v>
      </c>
      <c r="B133" s="25"/>
      <c r="C133" s="17"/>
      <c r="D133" s="17"/>
      <c r="E133" s="17"/>
    </row>
    <row r="134" spans="1:5" s="26" customFormat="1">
      <c r="A134" s="31"/>
      <c r="B134" s="31"/>
      <c r="C134" s="31"/>
      <c r="D134" s="31"/>
      <c r="E134" s="31"/>
    </row>
    <row r="135" spans="1:5" s="26" customFormat="1">
      <c r="A135" s="31" t="s">
        <v>44</v>
      </c>
      <c r="B135" s="31"/>
      <c r="C135" s="32"/>
      <c r="D135" s="33"/>
      <c r="E135" s="33" t="s">
        <v>64</v>
      </c>
    </row>
    <row r="136" spans="1:5" s="26" customFormat="1">
      <c r="C136" s="34" t="s">
        <v>42</v>
      </c>
      <c r="D136" s="33"/>
      <c r="E136" s="33"/>
    </row>
    <row r="137" spans="1:5" s="26" customFormat="1">
      <c r="A137" s="26" t="s">
        <v>40</v>
      </c>
      <c r="C137" s="35"/>
      <c r="D137" s="33"/>
      <c r="E137" s="33" t="s">
        <v>41</v>
      </c>
    </row>
    <row r="138" spans="1:5" s="26" customFormat="1">
      <c r="C138" s="34" t="s">
        <v>42</v>
      </c>
      <c r="D138" s="33"/>
      <c r="E138" s="33"/>
    </row>
    <row r="139" spans="1:5">
      <c r="A139" s="1" t="s">
        <v>39</v>
      </c>
      <c r="D139" s="13"/>
      <c r="E139" s="13"/>
    </row>
    <row r="140" spans="1:5">
      <c r="A140" s="1" t="s">
        <v>46</v>
      </c>
      <c r="C140" s="11"/>
      <c r="D140" s="13"/>
      <c r="E140" s="13" t="s">
        <v>47</v>
      </c>
    </row>
    <row r="141" spans="1:5">
      <c r="C141" s="12" t="s">
        <v>42</v>
      </c>
    </row>
    <row r="143" spans="1:5">
      <c r="A143" s="1" t="s">
        <v>73</v>
      </c>
    </row>
  </sheetData>
  <mergeCells count="7">
    <mergeCell ref="A5:E5"/>
    <mergeCell ref="A7:A8"/>
    <mergeCell ref="B7:B8"/>
    <mergeCell ref="C7:E7"/>
    <mergeCell ref="A1:D1"/>
    <mergeCell ref="A2:D2"/>
    <mergeCell ref="A3:D3"/>
  </mergeCells>
  <pageMargins left="0.53" right="0.15" top="0.51" bottom="0.4" header="0.3" footer="0.3"/>
  <pageSetup paperSize="9" orientation="portrait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I143"/>
  <sheetViews>
    <sheetView topLeftCell="A4" workbookViewId="0">
      <selection activeCell="A146" sqref="A146"/>
    </sheetView>
  </sheetViews>
  <sheetFormatPr defaultRowHeight="15.75"/>
  <cols>
    <col min="1" max="1" width="41.28515625" style="1" customWidth="1"/>
    <col min="2" max="2" width="8.7109375" style="1" bestFit="1" customWidth="1"/>
    <col min="3" max="3" width="14.140625" style="1" customWidth="1"/>
    <col min="4" max="4" width="15" style="1" customWidth="1"/>
    <col min="5" max="5" width="16" style="1" customWidth="1"/>
    <col min="6" max="6" width="9.140625" style="1"/>
    <col min="7" max="7" width="11.85546875" style="1" bestFit="1" customWidth="1"/>
    <col min="8" max="8" width="10.7109375" style="1" bestFit="1" customWidth="1"/>
    <col min="9" max="9" width="11.5703125" style="1" bestFit="1" customWidth="1"/>
    <col min="10" max="16384" width="9.140625" style="1"/>
  </cols>
  <sheetData>
    <row r="1" spans="1:7">
      <c r="A1" s="43" t="s">
        <v>70</v>
      </c>
      <c r="B1" s="44"/>
      <c r="C1" s="44"/>
      <c r="D1" s="45"/>
      <c r="E1" s="19"/>
    </row>
    <row r="2" spans="1:7">
      <c r="A2" s="46" t="s">
        <v>71</v>
      </c>
      <c r="B2" s="47"/>
      <c r="C2" s="47"/>
      <c r="D2" s="48"/>
      <c r="E2" s="19"/>
    </row>
    <row r="3" spans="1:7">
      <c r="A3" s="49" t="s">
        <v>72</v>
      </c>
      <c r="B3" s="50"/>
      <c r="C3" s="50"/>
      <c r="D3" s="51"/>
      <c r="E3" s="18"/>
    </row>
    <row r="5" spans="1:7">
      <c r="A5" s="37" t="s">
        <v>2</v>
      </c>
      <c r="B5" s="37"/>
      <c r="C5" s="37"/>
      <c r="D5" s="37"/>
      <c r="E5" s="37"/>
    </row>
    <row r="6" spans="1:7">
      <c r="A6" s="2"/>
      <c r="B6" s="2"/>
      <c r="C6" s="2"/>
      <c r="D6" s="2"/>
      <c r="E6" s="2"/>
    </row>
    <row r="7" spans="1:7" s="14" customFormat="1">
      <c r="A7" s="38" t="s">
        <v>0</v>
      </c>
      <c r="B7" s="38" t="s">
        <v>3</v>
      </c>
      <c r="C7" s="40" t="s">
        <v>4</v>
      </c>
      <c r="D7" s="41"/>
      <c r="E7" s="42"/>
    </row>
    <row r="8" spans="1:7" s="14" customFormat="1" ht="47.25">
      <c r="A8" s="39"/>
      <c r="B8" s="39"/>
      <c r="C8" s="4" t="s">
        <v>5</v>
      </c>
      <c r="D8" s="4" t="s">
        <v>6</v>
      </c>
      <c r="E8" s="4" t="s">
        <v>7</v>
      </c>
    </row>
    <row r="9" spans="1:7">
      <c r="A9" s="4">
        <v>1</v>
      </c>
      <c r="B9" s="4">
        <v>2</v>
      </c>
      <c r="C9" s="4">
        <v>3</v>
      </c>
      <c r="D9" s="4">
        <v>4</v>
      </c>
      <c r="E9" s="4">
        <v>5</v>
      </c>
    </row>
    <row r="10" spans="1:7" s="10" customFormat="1" ht="47.25">
      <c r="A10" s="7" t="s">
        <v>8</v>
      </c>
      <c r="B10" s="8">
        <v>241</v>
      </c>
      <c r="C10" s="9">
        <f>C12+C13+C14</f>
        <v>0</v>
      </c>
      <c r="D10" s="9">
        <f t="shared" ref="D10:E10" si="0">D12+D13+D14</f>
        <v>0</v>
      </c>
      <c r="E10" s="9">
        <f t="shared" si="0"/>
        <v>0</v>
      </c>
    </row>
    <row r="11" spans="1:7">
      <c r="A11" s="3" t="s">
        <v>1</v>
      </c>
      <c r="B11" s="5"/>
      <c r="C11" s="6"/>
      <c r="D11" s="6"/>
      <c r="E11" s="6"/>
    </row>
    <row r="12" spans="1:7" ht="31.5">
      <c r="A12" s="3" t="s">
        <v>9</v>
      </c>
      <c r="B12" s="5">
        <v>241</v>
      </c>
      <c r="C12" s="6"/>
      <c r="D12" s="6"/>
      <c r="E12" s="6"/>
    </row>
    <row r="13" spans="1:7" ht="31.5">
      <c r="A13" s="3" t="s">
        <v>10</v>
      </c>
      <c r="B13" s="5">
        <v>241</v>
      </c>
      <c r="C13" s="6"/>
      <c r="D13" s="6"/>
      <c r="E13" s="6"/>
      <c r="G13" s="16"/>
    </row>
    <row r="14" spans="1:7" s="26" customFormat="1" ht="31.5">
      <c r="A14" s="24" t="s">
        <v>11</v>
      </c>
      <c r="B14" s="25">
        <v>241</v>
      </c>
      <c r="C14" s="17"/>
      <c r="D14" s="17"/>
      <c r="E14" s="17"/>
    </row>
    <row r="15" spans="1:7" s="23" customFormat="1">
      <c r="A15" s="27" t="s">
        <v>43</v>
      </c>
      <c r="B15" s="21">
        <v>241</v>
      </c>
      <c r="C15" s="22">
        <f>C17+C18+C19+C20</f>
        <v>2254800</v>
      </c>
      <c r="D15" s="22">
        <f t="shared" ref="D15:E15" si="1">D17+D18+D19+D20</f>
        <v>2254800</v>
      </c>
      <c r="E15" s="22">
        <f t="shared" si="1"/>
        <v>2254800</v>
      </c>
    </row>
    <row r="16" spans="1:7" s="26" customFormat="1">
      <c r="A16" s="24" t="s">
        <v>1</v>
      </c>
      <c r="B16" s="25"/>
      <c r="C16" s="17"/>
      <c r="D16" s="17"/>
      <c r="E16" s="17"/>
    </row>
    <row r="17" spans="1:9" s="26" customFormat="1" ht="31.5">
      <c r="A17" s="24" t="s">
        <v>12</v>
      </c>
      <c r="B17" s="25">
        <v>241</v>
      </c>
      <c r="C17" s="17">
        <v>1169900</v>
      </c>
      <c r="D17" s="17">
        <v>1169900</v>
      </c>
      <c r="E17" s="17">
        <f>D17</f>
        <v>1169900</v>
      </c>
      <c r="G17" s="28">
        <f>C15-C21</f>
        <v>0</v>
      </c>
      <c r="H17" s="28">
        <f>D15-D21</f>
        <v>0</v>
      </c>
      <c r="I17" s="28">
        <f>E15-E21</f>
        <v>0</v>
      </c>
    </row>
    <row r="18" spans="1:9" s="26" customFormat="1" ht="31.5">
      <c r="A18" s="24" t="s">
        <v>13</v>
      </c>
      <c r="B18" s="25">
        <v>241</v>
      </c>
      <c r="C18" s="17">
        <v>967900</v>
      </c>
      <c r="D18" s="17">
        <v>967900</v>
      </c>
      <c r="E18" s="17">
        <f>D18</f>
        <v>967900</v>
      </c>
      <c r="G18" s="28"/>
      <c r="H18" s="28"/>
      <c r="I18" s="28"/>
    </row>
    <row r="19" spans="1:9" s="26" customFormat="1" ht="31.5">
      <c r="A19" s="24" t="s">
        <v>14</v>
      </c>
      <c r="B19" s="25">
        <v>241</v>
      </c>
      <c r="C19" s="17"/>
      <c r="D19" s="17"/>
      <c r="E19" s="17"/>
    </row>
    <row r="20" spans="1:9" s="26" customFormat="1" ht="31.5">
      <c r="A20" s="24" t="s">
        <v>15</v>
      </c>
      <c r="B20" s="25">
        <v>241</v>
      </c>
      <c r="C20" s="17">
        <v>117000</v>
      </c>
      <c r="D20" s="17">
        <v>117000</v>
      </c>
      <c r="E20" s="17">
        <f>D20</f>
        <v>117000</v>
      </c>
      <c r="G20" s="28"/>
      <c r="H20" s="28"/>
    </row>
    <row r="21" spans="1:9" s="23" customFormat="1">
      <c r="A21" s="27" t="s">
        <v>16</v>
      </c>
      <c r="B21" s="21">
        <v>241</v>
      </c>
      <c r="C21" s="22">
        <f>C23+C108</f>
        <v>2254800</v>
      </c>
      <c r="D21" s="22">
        <f t="shared" ref="D21:E21" si="2">D23+D108</f>
        <v>2254800</v>
      </c>
      <c r="E21" s="22">
        <f t="shared" si="2"/>
        <v>2254800</v>
      </c>
      <c r="G21" s="29"/>
      <c r="H21" s="29"/>
      <c r="I21" s="29"/>
    </row>
    <row r="22" spans="1:9" s="26" customFormat="1">
      <c r="A22" s="24" t="s">
        <v>1</v>
      </c>
      <c r="B22" s="25"/>
      <c r="C22" s="17"/>
      <c r="D22" s="17"/>
      <c r="E22" s="17"/>
    </row>
    <row r="23" spans="1:9" s="23" customFormat="1">
      <c r="A23" s="20" t="s">
        <v>17</v>
      </c>
      <c r="B23" s="21">
        <v>200</v>
      </c>
      <c r="C23" s="22">
        <f>C24+C48+C90+C102</f>
        <v>1602300</v>
      </c>
      <c r="D23" s="22">
        <f>D24+D48+D90+D102</f>
        <v>1602300</v>
      </c>
      <c r="E23" s="22">
        <f>E24+E48+E90+E102</f>
        <v>1602300</v>
      </c>
    </row>
    <row r="24" spans="1:9" s="23" customFormat="1" ht="31.5">
      <c r="A24" s="27" t="s">
        <v>18</v>
      </c>
      <c r="B24" s="21">
        <v>210</v>
      </c>
      <c r="C24" s="22">
        <f>C30+C36+C42</f>
        <v>1510071.85</v>
      </c>
      <c r="D24" s="22">
        <f t="shared" ref="D24:E24" si="3">D30+D36+D42</f>
        <v>1510071.85</v>
      </c>
      <c r="E24" s="22">
        <f t="shared" si="3"/>
        <v>1510071.85</v>
      </c>
      <c r="G24" s="29"/>
    </row>
    <row r="25" spans="1:9" s="26" customFormat="1">
      <c r="A25" s="24" t="s">
        <v>19</v>
      </c>
      <c r="B25" s="25"/>
      <c r="C25" s="17"/>
      <c r="D25" s="17"/>
      <c r="E25" s="17"/>
    </row>
    <row r="26" spans="1:9" s="26" customFormat="1" ht="31.5">
      <c r="A26" s="24" t="s">
        <v>12</v>
      </c>
      <c r="B26" s="25">
        <v>210</v>
      </c>
      <c r="C26" s="17">
        <f>C32+C38+C44</f>
        <v>634400</v>
      </c>
      <c r="D26" s="17">
        <f t="shared" ref="D26:E26" si="4">D32+D38+D44</f>
        <v>634400</v>
      </c>
      <c r="E26" s="17">
        <f t="shared" si="4"/>
        <v>634400</v>
      </c>
    </row>
    <row r="27" spans="1:9" s="26" customFormat="1" ht="31.5">
      <c r="A27" s="24" t="s">
        <v>13</v>
      </c>
      <c r="B27" s="25">
        <v>210</v>
      </c>
      <c r="C27" s="17">
        <f t="shared" ref="C27:E29" si="5">C33+C39+C45</f>
        <v>875671.85</v>
      </c>
      <c r="D27" s="17">
        <f t="shared" si="5"/>
        <v>875671.85</v>
      </c>
      <c r="E27" s="17">
        <f t="shared" si="5"/>
        <v>875671.85</v>
      </c>
    </row>
    <row r="28" spans="1:9" s="26" customFormat="1" ht="31.5">
      <c r="A28" s="24" t="s">
        <v>14</v>
      </c>
      <c r="B28" s="25">
        <v>210</v>
      </c>
      <c r="C28" s="17">
        <f t="shared" si="5"/>
        <v>0</v>
      </c>
      <c r="D28" s="17">
        <f t="shared" si="5"/>
        <v>0</v>
      </c>
      <c r="E28" s="17">
        <f t="shared" si="5"/>
        <v>0</v>
      </c>
    </row>
    <row r="29" spans="1:9" s="26" customFormat="1" ht="31.5">
      <c r="A29" s="24" t="s">
        <v>15</v>
      </c>
      <c r="B29" s="25">
        <v>210</v>
      </c>
      <c r="C29" s="17">
        <f t="shared" si="5"/>
        <v>0</v>
      </c>
      <c r="D29" s="17">
        <f t="shared" si="5"/>
        <v>0</v>
      </c>
      <c r="E29" s="17">
        <f t="shared" si="5"/>
        <v>0</v>
      </c>
    </row>
    <row r="30" spans="1:9" s="23" customFormat="1">
      <c r="A30" s="27" t="s">
        <v>20</v>
      </c>
      <c r="B30" s="21">
        <v>211</v>
      </c>
      <c r="C30" s="22">
        <f>C32+C33+C34+C35</f>
        <v>1159759.02</v>
      </c>
      <c r="D30" s="22">
        <f t="shared" ref="D30:E30" si="6">D32+D33+D34+D35</f>
        <v>1159759.02</v>
      </c>
      <c r="E30" s="22">
        <f t="shared" si="6"/>
        <v>1159759.02</v>
      </c>
    </row>
    <row r="31" spans="1:9" s="26" customFormat="1">
      <c r="A31" s="24" t="s">
        <v>19</v>
      </c>
      <c r="B31" s="25"/>
      <c r="C31" s="17"/>
      <c r="D31" s="17"/>
      <c r="E31" s="17"/>
    </row>
    <row r="32" spans="1:9" s="26" customFormat="1" ht="31.5">
      <c r="A32" s="24" t="s">
        <v>12</v>
      </c>
      <c r="B32" s="25">
        <v>211</v>
      </c>
      <c r="C32" s="17">
        <v>487200</v>
      </c>
      <c r="D32" s="17">
        <v>487200</v>
      </c>
      <c r="E32" s="17">
        <f>D32</f>
        <v>487200</v>
      </c>
    </row>
    <row r="33" spans="1:5" s="26" customFormat="1" ht="31.5">
      <c r="A33" s="24" t="s">
        <v>13</v>
      </c>
      <c r="B33" s="25">
        <v>211</v>
      </c>
      <c r="C33" s="17">
        <v>672559.02</v>
      </c>
      <c r="D33" s="17">
        <v>672559.02</v>
      </c>
      <c r="E33" s="17">
        <f>D33</f>
        <v>672559.02</v>
      </c>
    </row>
    <row r="34" spans="1:5" s="26" customFormat="1" ht="31.5">
      <c r="A34" s="24" t="s">
        <v>14</v>
      </c>
      <c r="B34" s="25">
        <v>211</v>
      </c>
      <c r="C34" s="17"/>
      <c r="D34" s="17"/>
      <c r="E34" s="17"/>
    </row>
    <row r="35" spans="1:5" s="26" customFormat="1" ht="31.5">
      <c r="A35" s="24" t="s">
        <v>15</v>
      </c>
      <c r="B35" s="25">
        <v>211</v>
      </c>
      <c r="C35" s="17"/>
      <c r="D35" s="17"/>
      <c r="E35" s="17"/>
    </row>
    <row r="36" spans="1:5" s="23" customFormat="1">
      <c r="A36" s="27" t="s">
        <v>21</v>
      </c>
      <c r="B36" s="21">
        <v>212</v>
      </c>
      <c r="C36" s="22">
        <f>C38+C39+C40+C41</f>
        <v>0</v>
      </c>
      <c r="D36" s="22">
        <f t="shared" ref="D36:E36" si="7">D38+D39+D40+D41</f>
        <v>0</v>
      </c>
      <c r="E36" s="22">
        <f t="shared" si="7"/>
        <v>0</v>
      </c>
    </row>
    <row r="37" spans="1:5" s="26" customFormat="1">
      <c r="A37" s="24" t="s">
        <v>19</v>
      </c>
      <c r="B37" s="25"/>
      <c r="C37" s="17"/>
      <c r="D37" s="17"/>
      <c r="E37" s="17"/>
    </row>
    <row r="38" spans="1:5" s="26" customFormat="1" ht="31.5">
      <c r="A38" s="24" t="s">
        <v>12</v>
      </c>
      <c r="B38" s="25">
        <v>212</v>
      </c>
      <c r="C38" s="17"/>
      <c r="D38" s="17"/>
      <c r="E38" s="17"/>
    </row>
    <row r="39" spans="1:5" s="26" customFormat="1" ht="31.5">
      <c r="A39" s="24" t="s">
        <v>13</v>
      </c>
      <c r="B39" s="25">
        <v>212</v>
      </c>
      <c r="C39" s="17"/>
      <c r="D39" s="17"/>
      <c r="E39" s="17">
        <f>D39</f>
        <v>0</v>
      </c>
    </row>
    <row r="40" spans="1:5" s="26" customFormat="1" ht="31.5">
      <c r="A40" s="24" t="s">
        <v>14</v>
      </c>
      <c r="B40" s="25">
        <v>212</v>
      </c>
      <c r="C40" s="17"/>
      <c r="D40" s="17"/>
      <c r="E40" s="17"/>
    </row>
    <row r="41" spans="1:5" s="26" customFormat="1" ht="31.5">
      <c r="A41" s="24" t="s">
        <v>15</v>
      </c>
      <c r="B41" s="25">
        <v>212</v>
      </c>
      <c r="C41" s="17"/>
      <c r="D41" s="17"/>
      <c r="E41" s="17"/>
    </row>
    <row r="42" spans="1:5" s="23" customFormat="1" ht="31.5">
      <c r="A42" s="27" t="s">
        <v>22</v>
      </c>
      <c r="B42" s="21">
        <v>213</v>
      </c>
      <c r="C42" s="22">
        <f>C44+C45+C46+C47</f>
        <v>350312.82999999996</v>
      </c>
      <c r="D42" s="22">
        <f t="shared" ref="D42:E42" si="8">D44+D45+D46+D47</f>
        <v>350312.82999999996</v>
      </c>
      <c r="E42" s="22">
        <f t="shared" si="8"/>
        <v>350312.82999999996</v>
      </c>
    </row>
    <row r="43" spans="1:5" s="26" customFormat="1">
      <c r="A43" s="24" t="s">
        <v>19</v>
      </c>
      <c r="B43" s="25"/>
      <c r="C43" s="17"/>
      <c r="D43" s="17"/>
      <c r="E43" s="17"/>
    </row>
    <row r="44" spans="1:5" s="26" customFormat="1" ht="31.5">
      <c r="A44" s="24" t="s">
        <v>12</v>
      </c>
      <c r="B44" s="25">
        <v>213</v>
      </c>
      <c r="C44" s="17">
        <v>147200</v>
      </c>
      <c r="D44" s="17">
        <v>147200</v>
      </c>
      <c r="E44" s="17">
        <f>D44</f>
        <v>147200</v>
      </c>
    </row>
    <row r="45" spans="1:5" s="26" customFormat="1" ht="31.5">
      <c r="A45" s="24" t="s">
        <v>13</v>
      </c>
      <c r="B45" s="25">
        <v>213</v>
      </c>
      <c r="C45" s="17">
        <v>203112.83</v>
      </c>
      <c r="D45" s="17">
        <v>203112.83</v>
      </c>
      <c r="E45" s="17">
        <f>D45</f>
        <v>203112.83</v>
      </c>
    </row>
    <row r="46" spans="1:5" s="26" customFormat="1" ht="31.5">
      <c r="A46" s="24" t="s">
        <v>14</v>
      </c>
      <c r="B46" s="25">
        <v>213</v>
      </c>
      <c r="C46" s="17"/>
      <c r="D46" s="17"/>
      <c r="E46" s="17"/>
    </row>
    <row r="47" spans="1:5" s="26" customFormat="1" ht="31.5">
      <c r="A47" s="24" t="s">
        <v>15</v>
      </c>
      <c r="B47" s="25">
        <v>213</v>
      </c>
      <c r="C47" s="17"/>
      <c r="D47" s="17"/>
      <c r="E47" s="17"/>
    </row>
    <row r="48" spans="1:5" s="23" customFormat="1">
      <c r="A48" s="27" t="s">
        <v>23</v>
      </c>
      <c r="B48" s="21">
        <v>220</v>
      </c>
      <c r="C48" s="22">
        <f>C54+C60+C66+C72+C78+C84</f>
        <v>92228.15</v>
      </c>
      <c r="D48" s="22">
        <f t="shared" ref="D48:E48" si="9">D54+D60+D66+D72+D78+D84</f>
        <v>92228.15</v>
      </c>
      <c r="E48" s="22">
        <f t="shared" si="9"/>
        <v>92228.15</v>
      </c>
    </row>
    <row r="49" spans="1:5" s="26" customFormat="1">
      <c r="A49" s="24" t="s">
        <v>19</v>
      </c>
      <c r="B49" s="25"/>
      <c r="C49" s="17"/>
      <c r="D49" s="17"/>
      <c r="E49" s="17"/>
    </row>
    <row r="50" spans="1:5" s="26" customFormat="1" ht="31.5">
      <c r="A50" s="24" t="s">
        <v>12</v>
      </c>
      <c r="B50" s="25">
        <v>220</v>
      </c>
      <c r="C50" s="17">
        <f>C56+C62+C68+C74+C80+C86</f>
        <v>0</v>
      </c>
      <c r="D50" s="17">
        <f t="shared" ref="D50:E50" si="10">D56+D62+D68+D74+D80+D86</f>
        <v>0</v>
      </c>
      <c r="E50" s="17">
        <f t="shared" si="10"/>
        <v>0</v>
      </c>
    </row>
    <row r="51" spans="1:5" s="26" customFormat="1" ht="31.5">
      <c r="A51" s="24" t="s">
        <v>13</v>
      </c>
      <c r="B51" s="25">
        <v>220</v>
      </c>
      <c r="C51" s="17">
        <f t="shared" ref="C51:E53" si="11">C57+C63+C69+C75+C81+C87</f>
        <v>92228.15</v>
      </c>
      <c r="D51" s="17">
        <f t="shared" si="11"/>
        <v>92228.15</v>
      </c>
      <c r="E51" s="17">
        <f t="shared" si="11"/>
        <v>92228.15</v>
      </c>
    </row>
    <row r="52" spans="1:5" s="26" customFormat="1" ht="31.5">
      <c r="A52" s="24" t="s">
        <v>14</v>
      </c>
      <c r="B52" s="25">
        <v>220</v>
      </c>
      <c r="C52" s="17">
        <f t="shared" si="11"/>
        <v>0</v>
      </c>
      <c r="D52" s="17">
        <f t="shared" si="11"/>
        <v>0</v>
      </c>
      <c r="E52" s="17">
        <f t="shared" si="11"/>
        <v>0</v>
      </c>
    </row>
    <row r="53" spans="1:5" s="26" customFormat="1" ht="31.5">
      <c r="A53" s="24" t="s">
        <v>15</v>
      </c>
      <c r="B53" s="25">
        <v>220</v>
      </c>
      <c r="C53" s="17">
        <f t="shared" si="11"/>
        <v>0</v>
      </c>
      <c r="D53" s="17">
        <f t="shared" si="11"/>
        <v>0</v>
      </c>
      <c r="E53" s="17">
        <f t="shared" si="11"/>
        <v>0</v>
      </c>
    </row>
    <row r="54" spans="1:5" s="23" customFormat="1">
      <c r="A54" s="27" t="s">
        <v>24</v>
      </c>
      <c r="B54" s="21">
        <v>221</v>
      </c>
      <c r="C54" s="22">
        <f>C56+C57+C58+C59</f>
        <v>25740</v>
      </c>
      <c r="D54" s="22">
        <f t="shared" ref="D54:E54" si="12">D56+D57+D58+D59</f>
        <v>25740</v>
      </c>
      <c r="E54" s="22">
        <f t="shared" si="12"/>
        <v>25740</v>
      </c>
    </row>
    <row r="55" spans="1:5" s="26" customFormat="1">
      <c r="A55" s="24" t="s">
        <v>19</v>
      </c>
      <c r="B55" s="25"/>
      <c r="C55" s="17"/>
      <c r="D55" s="17"/>
      <c r="E55" s="17"/>
    </row>
    <row r="56" spans="1:5" s="26" customFormat="1" ht="31.5">
      <c r="A56" s="24" t="s">
        <v>12</v>
      </c>
      <c r="B56" s="25">
        <v>221</v>
      </c>
      <c r="C56" s="17"/>
      <c r="D56" s="17"/>
      <c r="E56" s="17"/>
    </row>
    <row r="57" spans="1:5" s="26" customFormat="1" ht="31.5">
      <c r="A57" s="24" t="s">
        <v>13</v>
      </c>
      <c r="B57" s="25">
        <v>221</v>
      </c>
      <c r="C57" s="17">
        <v>25740</v>
      </c>
      <c r="D57" s="17">
        <v>25740</v>
      </c>
      <c r="E57" s="17">
        <f>D57</f>
        <v>25740</v>
      </c>
    </row>
    <row r="58" spans="1:5" s="26" customFormat="1" ht="31.5">
      <c r="A58" s="24" t="s">
        <v>14</v>
      </c>
      <c r="B58" s="25">
        <v>221</v>
      </c>
      <c r="C58" s="17"/>
      <c r="D58" s="17"/>
      <c r="E58" s="17"/>
    </row>
    <row r="59" spans="1:5" s="26" customFormat="1" ht="31.5">
      <c r="A59" s="24" t="s">
        <v>15</v>
      </c>
      <c r="B59" s="25">
        <v>221</v>
      </c>
      <c r="C59" s="17"/>
      <c r="D59" s="17"/>
      <c r="E59" s="17"/>
    </row>
    <row r="60" spans="1:5" s="23" customFormat="1">
      <c r="A60" s="27" t="s">
        <v>25</v>
      </c>
      <c r="B60" s="21">
        <v>222</v>
      </c>
      <c r="C60" s="22">
        <f>C62+C63+C64+C65</f>
        <v>0</v>
      </c>
      <c r="D60" s="22">
        <f t="shared" ref="D60:E60" si="13">D62+D63+D64+D65</f>
        <v>0</v>
      </c>
      <c r="E60" s="22">
        <f t="shared" si="13"/>
        <v>0</v>
      </c>
    </row>
    <row r="61" spans="1:5" s="26" customFormat="1">
      <c r="A61" s="24" t="s">
        <v>19</v>
      </c>
      <c r="B61" s="25"/>
      <c r="C61" s="17"/>
      <c r="D61" s="17"/>
      <c r="E61" s="17"/>
    </row>
    <row r="62" spans="1:5" s="26" customFormat="1" ht="31.5">
      <c r="A62" s="24" t="s">
        <v>12</v>
      </c>
      <c r="B62" s="25">
        <v>222</v>
      </c>
      <c r="C62" s="17"/>
      <c r="D62" s="17"/>
      <c r="E62" s="17"/>
    </row>
    <row r="63" spans="1:5" s="26" customFormat="1" ht="31.5">
      <c r="A63" s="24" t="s">
        <v>13</v>
      </c>
      <c r="B63" s="25">
        <v>222</v>
      </c>
      <c r="C63" s="17"/>
      <c r="D63" s="17"/>
      <c r="E63" s="17"/>
    </row>
    <row r="64" spans="1:5" s="26" customFormat="1" ht="31.5">
      <c r="A64" s="24" t="s">
        <v>14</v>
      </c>
      <c r="B64" s="25">
        <v>222</v>
      </c>
      <c r="C64" s="17"/>
      <c r="D64" s="17"/>
      <c r="E64" s="17"/>
    </row>
    <row r="65" spans="1:5" s="26" customFormat="1" ht="31.5">
      <c r="A65" s="24" t="s">
        <v>15</v>
      </c>
      <c r="B65" s="25">
        <v>222</v>
      </c>
      <c r="C65" s="17"/>
      <c r="D65" s="17"/>
      <c r="E65" s="17"/>
    </row>
    <row r="66" spans="1:5" s="23" customFormat="1">
      <c r="A66" s="27" t="s">
        <v>26</v>
      </c>
      <c r="B66" s="21">
        <v>223</v>
      </c>
      <c r="C66" s="22">
        <f>C68+C69+C70+C71</f>
        <v>0</v>
      </c>
      <c r="D66" s="22">
        <f t="shared" ref="D66:E66" si="14">D68+D69+D70+D71</f>
        <v>0</v>
      </c>
      <c r="E66" s="22">
        <f t="shared" si="14"/>
        <v>0</v>
      </c>
    </row>
    <row r="67" spans="1:5" s="26" customFormat="1">
      <c r="A67" s="24" t="s">
        <v>19</v>
      </c>
      <c r="B67" s="25"/>
      <c r="C67" s="17"/>
      <c r="D67" s="17"/>
      <c r="E67" s="17"/>
    </row>
    <row r="68" spans="1:5" s="26" customFormat="1" ht="31.5">
      <c r="A68" s="24" t="s">
        <v>12</v>
      </c>
      <c r="B68" s="25">
        <v>223</v>
      </c>
      <c r="C68" s="17"/>
      <c r="D68" s="17"/>
      <c r="E68" s="17"/>
    </row>
    <row r="69" spans="1:5" s="26" customFormat="1" ht="31.5">
      <c r="A69" s="24" t="s">
        <v>13</v>
      </c>
      <c r="B69" s="25">
        <v>223</v>
      </c>
      <c r="C69" s="17"/>
      <c r="D69" s="17"/>
      <c r="E69" s="17"/>
    </row>
    <row r="70" spans="1:5" s="26" customFormat="1" ht="31.5">
      <c r="A70" s="24" t="s">
        <v>14</v>
      </c>
      <c r="B70" s="25">
        <v>223</v>
      </c>
      <c r="C70" s="17"/>
      <c r="D70" s="17"/>
      <c r="E70" s="17"/>
    </row>
    <row r="71" spans="1:5" s="26" customFormat="1" ht="31.5">
      <c r="A71" s="24" t="s">
        <v>15</v>
      </c>
      <c r="B71" s="25">
        <v>223</v>
      </c>
      <c r="C71" s="17"/>
      <c r="D71" s="17"/>
      <c r="E71" s="17"/>
    </row>
    <row r="72" spans="1:5" s="23" customFormat="1" ht="31.5">
      <c r="A72" s="27" t="s">
        <v>27</v>
      </c>
      <c r="B72" s="21">
        <v>224</v>
      </c>
      <c r="C72" s="22">
        <f>C74+C75+C76+C77</f>
        <v>0</v>
      </c>
      <c r="D72" s="22">
        <f t="shared" ref="D72:E72" si="15">D74+D75+D76+D77</f>
        <v>0</v>
      </c>
      <c r="E72" s="22">
        <f t="shared" si="15"/>
        <v>0</v>
      </c>
    </row>
    <row r="73" spans="1:5" s="26" customFormat="1">
      <c r="A73" s="24" t="s">
        <v>19</v>
      </c>
      <c r="B73" s="25"/>
      <c r="C73" s="17"/>
      <c r="D73" s="17"/>
      <c r="E73" s="17"/>
    </row>
    <row r="74" spans="1:5" s="26" customFormat="1" ht="31.5">
      <c r="A74" s="24" t="s">
        <v>12</v>
      </c>
      <c r="B74" s="25">
        <v>224</v>
      </c>
      <c r="C74" s="17"/>
      <c r="D74" s="17"/>
      <c r="E74" s="17"/>
    </row>
    <row r="75" spans="1:5" s="26" customFormat="1" ht="31.5">
      <c r="A75" s="24" t="s">
        <v>13</v>
      </c>
      <c r="B75" s="25">
        <v>224</v>
      </c>
      <c r="C75" s="17"/>
      <c r="D75" s="17"/>
      <c r="E75" s="17"/>
    </row>
    <row r="76" spans="1:5" s="26" customFormat="1" ht="31.5">
      <c r="A76" s="24" t="s">
        <v>14</v>
      </c>
      <c r="B76" s="25">
        <v>224</v>
      </c>
      <c r="C76" s="17"/>
      <c r="D76" s="17"/>
      <c r="E76" s="17"/>
    </row>
    <row r="77" spans="1:5" s="26" customFormat="1" ht="31.5">
      <c r="A77" s="24" t="s">
        <v>15</v>
      </c>
      <c r="B77" s="25">
        <v>224</v>
      </c>
      <c r="C77" s="17"/>
      <c r="D77" s="17"/>
      <c r="E77" s="17"/>
    </row>
    <row r="78" spans="1:5" s="23" customFormat="1" ht="31.5">
      <c r="A78" s="27" t="s">
        <v>28</v>
      </c>
      <c r="B78" s="21">
        <v>225</v>
      </c>
      <c r="C78" s="22">
        <f>C80+C81+C82+C83</f>
        <v>0</v>
      </c>
      <c r="D78" s="22">
        <f t="shared" ref="D78:E78" si="16">D80+D81+D82+D83</f>
        <v>0</v>
      </c>
      <c r="E78" s="22">
        <f t="shared" si="16"/>
        <v>0</v>
      </c>
    </row>
    <row r="79" spans="1:5" s="26" customFormat="1">
      <c r="A79" s="24" t="s">
        <v>19</v>
      </c>
      <c r="B79" s="25"/>
      <c r="C79" s="17"/>
      <c r="E79" s="17"/>
    </row>
    <row r="80" spans="1:5" s="26" customFormat="1" ht="31.5">
      <c r="A80" s="24" t="s">
        <v>12</v>
      </c>
      <c r="B80" s="25">
        <v>225</v>
      </c>
      <c r="C80" s="17"/>
      <c r="D80" s="17"/>
      <c r="E80" s="17"/>
    </row>
    <row r="81" spans="1:5" s="26" customFormat="1" ht="31.5">
      <c r="A81" s="24" t="s">
        <v>13</v>
      </c>
      <c r="B81" s="25">
        <v>225</v>
      </c>
      <c r="C81" s="17"/>
      <c r="D81" s="17"/>
      <c r="E81" s="17"/>
    </row>
    <row r="82" spans="1:5" s="26" customFormat="1" ht="31.5">
      <c r="A82" s="24" t="s">
        <v>14</v>
      </c>
      <c r="B82" s="25">
        <v>225</v>
      </c>
      <c r="C82" s="17"/>
      <c r="D82" s="17"/>
      <c r="E82" s="17"/>
    </row>
    <row r="83" spans="1:5" s="26" customFormat="1" ht="31.5">
      <c r="A83" s="24" t="s">
        <v>15</v>
      </c>
      <c r="B83" s="25">
        <v>225</v>
      </c>
      <c r="C83" s="17"/>
      <c r="D83" s="17"/>
      <c r="E83" s="17"/>
    </row>
    <row r="84" spans="1:5" s="23" customFormat="1">
      <c r="A84" s="27" t="s">
        <v>29</v>
      </c>
      <c r="B84" s="21">
        <v>226</v>
      </c>
      <c r="C84" s="22">
        <f>C86+C87+C88+C89</f>
        <v>66488.149999999994</v>
      </c>
      <c r="D84" s="22">
        <f t="shared" ref="D84:E84" si="17">D86+D87+D88+D89</f>
        <v>66488.149999999994</v>
      </c>
      <c r="E84" s="22">
        <f t="shared" si="17"/>
        <v>66488.149999999994</v>
      </c>
    </row>
    <row r="85" spans="1:5" s="26" customFormat="1">
      <c r="A85" s="24" t="s">
        <v>19</v>
      </c>
      <c r="B85" s="25"/>
      <c r="C85" s="17"/>
      <c r="D85" s="17"/>
      <c r="E85" s="17"/>
    </row>
    <row r="86" spans="1:5" s="26" customFormat="1" ht="31.5">
      <c r="A86" s="24" t="s">
        <v>12</v>
      </c>
      <c r="B86" s="25">
        <v>226</v>
      </c>
      <c r="C86" s="17"/>
      <c r="D86" s="17"/>
      <c r="E86" s="17"/>
    </row>
    <row r="87" spans="1:5" s="26" customFormat="1" ht="31.5">
      <c r="A87" s="24" t="s">
        <v>13</v>
      </c>
      <c r="B87" s="25">
        <v>226</v>
      </c>
      <c r="C87" s="17">
        <v>66488.149999999994</v>
      </c>
      <c r="D87" s="17">
        <v>66488.149999999994</v>
      </c>
      <c r="E87" s="17">
        <f>D87</f>
        <v>66488.149999999994</v>
      </c>
    </row>
    <row r="88" spans="1:5" s="26" customFormat="1" ht="31.5">
      <c r="A88" s="24" t="s">
        <v>14</v>
      </c>
      <c r="B88" s="25">
        <v>226</v>
      </c>
      <c r="C88" s="17"/>
      <c r="D88" s="17"/>
      <c r="E88" s="17"/>
    </row>
    <row r="89" spans="1:5" s="26" customFormat="1" ht="31.5">
      <c r="A89" s="24" t="s">
        <v>15</v>
      </c>
      <c r="B89" s="25">
        <v>226</v>
      </c>
      <c r="C89" s="17"/>
      <c r="D89" s="17"/>
      <c r="E89" s="17"/>
    </row>
    <row r="90" spans="1:5" s="23" customFormat="1">
      <c r="A90" s="27" t="s">
        <v>30</v>
      </c>
      <c r="B90" s="21">
        <v>260</v>
      </c>
      <c r="C90" s="22">
        <f>C92+C93+C94+C95</f>
        <v>0</v>
      </c>
      <c r="D90" s="22">
        <f t="shared" ref="D90:E90" si="18">D92+D93+D94+D95</f>
        <v>0</v>
      </c>
      <c r="E90" s="22">
        <f t="shared" si="18"/>
        <v>0</v>
      </c>
    </row>
    <row r="91" spans="1:5" s="26" customFormat="1">
      <c r="A91" s="24" t="s">
        <v>19</v>
      </c>
      <c r="B91" s="25"/>
      <c r="C91" s="17"/>
      <c r="D91" s="17"/>
      <c r="E91" s="17"/>
    </row>
    <row r="92" spans="1:5" s="26" customFormat="1" ht="31.5">
      <c r="A92" s="24" t="s">
        <v>12</v>
      </c>
      <c r="B92" s="25">
        <v>260</v>
      </c>
      <c r="C92" s="17">
        <f>C98</f>
        <v>0</v>
      </c>
      <c r="D92" s="17">
        <f t="shared" ref="D92:E92" si="19">D98</f>
        <v>0</v>
      </c>
      <c r="E92" s="17">
        <f t="shared" si="19"/>
        <v>0</v>
      </c>
    </row>
    <row r="93" spans="1:5" s="26" customFormat="1" ht="31.5">
      <c r="A93" s="24" t="s">
        <v>13</v>
      </c>
      <c r="B93" s="25">
        <v>260</v>
      </c>
      <c r="C93" s="17">
        <f t="shared" ref="C93:E95" si="20">C99</f>
        <v>0</v>
      </c>
      <c r="D93" s="17">
        <f t="shared" si="20"/>
        <v>0</v>
      </c>
      <c r="E93" s="17">
        <f t="shared" si="20"/>
        <v>0</v>
      </c>
    </row>
    <row r="94" spans="1:5" s="26" customFormat="1" ht="31.5">
      <c r="A94" s="24" t="s">
        <v>14</v>
      </c>
      <c r="B94" s="25">
        <v>260</v>
      </c>
      <c r="C94" s="17">
        <f t="shared" si="20"/>
        <v>0</v>
      </c>
      <c r="D94" s="17">
        <f t="shared" si="20"/>
        <v>0</v>
      </c>
      <c r="E94" s="17">
        <f t="shared" si="20"/>
        <v>0</v>
      </c>
    </row>
    <row r="95" spans="1:5" s="26" customFormat="1" ht="31.5">
      <c r="A95" s="24" t="s">
        <v>15</v>
      </c>
      <c r="B95" s="25">
        <v>260</v>
      </c>
      <c r="C95" s="17">
        <f t="shared" si="20"/>
        <v>0</v>
      </c>
      <c r="D95" s="17">
        <f t="shared" si="20"/>
        <v>0</v>
      </c>
      <c r="E95" s="17">
        <f t="shared" si="20"/>
        <v>0</v>
      </c>
    </row>
    <row r="96" spans="1:5" s="23" customFormat="1" ht="31.5">
      <c r="A96" s="27" t="s">
        <v>31</v>
      </c>
      <c r="B96" s="21">
        <v>262</v>
      </c>
      <c r="C96" s="22">
        <f>C98+C99+C100+C101</f>
        <v>0</v>
      </c>
      <c r="D96" s="22">
        <f>D98+D99+D100+D101</f>
        <v>0</v>
      </c>
      <c r="E96" s="22">
        <f>E98+E99+E100+E101</f>
        <v>0</v>
      </c>
    </row>
    <row r="97" spans="1:5" s="26" customFormat="1">
      <c r="A97" s="24" t="s">
        <v>19</v>
      </c>
      <c r="B97" s="25"/>
      <c r="C97" s="17"/>
      <c r="E97" s="17"/>
    </row>
    <row r="98" spans="1:5" s="26" customFormat="1" ht="31.5">
      <c r="A98" s="24" t="s">
        <v>12</v>
      </c>
      <c r="B98" s="25">
        <v>262</v>
      </c>
      <c r="C98" s="17"/>
      <c r="D98" s="17"/>
      <c r="E98" s="17"/>
    </row>
    <row r="99" spans="1:5" s="26" customFormat="1" ht="31.5">
      <c r="A99" s="24" t="s">
        <v>13</v>
      </c>
      <c r="B99" s="25">
        <v>262</v>
      </c>
      <c r="C99" s="17"/>
      <c r="D99" s="17"/>
      <c r="E99" s="17"/>
    </row>
    <row r="100" spans="1:5" s="26" customFormat="1" ht="31.5">
      <c r="A100" s="24" t="s">
        <v>14</v>
      </c>
      <c r="B100" s="25">
        <v>262</v>
      </c>
      <c r="C100" s="17"/>
      <c r="D100" s="17"/>
      <c r="E100" s="17"/>
    </row>
    <row r="101" spans="1:5" s="26" customFormat="1" ht="31.5">
      <c r="A101" s="24" t="s">
        <v>15</v>
      </c>
      <c r="B101" s="25">
        <v>262</v>
      </c>
      <c r="C101" s="17"/>
      <c r="D101" s="17"/>
      <c r="E101" s="17"/>
    </row>
    <row r="102" spans="1:5" s="23" customFormat="1">
      <c r="A102" s="27" t="s">
        <v>32</v>
      </c>
      <c r="B102" s="21">
        <v>290</v>
      </c>
      <c r="C102" s="22">
        <f>C104+C105+C106+C107</f>
        <v>0</v>
      </c>
      <c r="D102" s="22">
        <f t="shared" ref="D102:E102" si="21">D104+D105+D106+D107</f>
        <v>0</v>
      </c>
      <c r="E102" s="22">
        <f t="shared" si="21"/>
        <v>0</v>
      </c>
    </row>
    <row r="103" spans="1:5" s="26" customFormat="1">
      <c r="A103" s="24" t="s">
        <v>19</v>
      </c>
      <c r="B103" s="25"/>
      <c r="C103" s="17"/>
      <c r="D103" s="17"/>
      <c r="E103" s="17"/>
    </row>
    <row r="104" spans="1:5" s="26" customFormat="1" ht="31.5">
      <c r="A104" s="24" t="s">
        <v>12</v>
      </c>
      <c r="B104" s="25">
        <v>290</v>
      </c>
      <c r="C104" s="17"/>
      <c r="D104" s="17"/>
      <c r="E104" s="17"/>
    </row>
    <row r="105" spans="1:5" s="26" customFormat="1" ht="31.5">
      <c r="A105" s="24" t="s">
        <v>13</v>
      </c>
      <c r="B105" s="25">
        <v>290</v>
      </c>
      <c r="C105" s="17"/>
      <c r="D105" s="17"/>
      <c r="E105" s="17"/>
    </row>
    <row r="106" spans="1:5" s="26" customFormat="1" ht="31.5">
      <c r="A106" s="24" t="s">
        <v>14</v>
      </c>
      <c r="B106" s="25">
        <v>290</v>
      </c>
      <c r="C106" s="17"/>
      <c r="D106" s="17"/>
      <c r="E106" s="17"/>
    </row>
    <row r="107" spans="1:5" s="26" customFormat="1" ht="31.5">
      <c r="A107" s="24" t="s">
        <v>15</v>
      </c>
      <c r="B107" s="25">
        <v>290</v>
      </c>
      <c r="C107" s="17"/>
      <c r="D107" s="17"/>
      <c r="E107" s="17"/>
    </row>
    <row r="108" spans="1:5" s="23" customFormat="1" ht="31.5">
      <c r="A108" s="27" t="s">
        <v>33</v>
      </c>
      <c r="B108" s="21">
        <v>300</v>
      </c>
      <c r="C108" s="22">
        <f>C114+C120</f>
        <v>652500</v>
      </c>
      <c r="D108" s="22">
        <f t="shared" ref="D108:E108" si="22">D114+D120</f>
        <v>652500</v>
      </c>
      <c r="E108" s="22">
        <f t="shared" si="22"/>
        <v>652500</v>
      </c>
    </row>
    <row r="109" spans="1:5" s="26" customFormat="1">
      <c r="A109" s="24" t="s">
        <v>19</v>
      </c>
      <c r="B109" s="25"/>
      <c r="C109" s="17"/>
      <c r="D109" s="17"/>
      <c r="E109" s="17"/>
    </row>
    <row r="110" spans="1:5" s="26" customFormat="1" ht="31.5">
      <c r="A110" s="24" t="s">
        <v>12</v>
      </c>
      <c r="B110" s="25">
        <v>300</v>
      </c>
      <c r="C110" s="17">
        <f>C116+C122</f>
        <v>535500</v>
      </c>
      <c r="D110" s="17">
        <f t="shared" ref="D110:E110" si="23">D116+D122</f>
        <v>535500</v>
      </c>
      <c r="E110" s="17">
        <f t="shared" si="23"/>
        <v>535500</v>
      </c>
    </row>
    <row r="111" spans="1:5" s="26" customFormat="1" ht="31.5">
      <c r="A111" s="24" t="s">
        <v>13</v>
      </c>
      <c r="B111" s="25">
        <v>300</v>
      </c>
      <c r="C111" s="17">
        <f t="shared" ref="C111:E113" si="24">C117+C123</f>
        <v>0</v>
      </c>
      <c r="D111" s="17">
        <f t="shared" si="24"/>
        <v>0</v>
      </c>
      <c r="E111" s="17">
        <f t="shared" si="24"/>
        <v>0</v>
      </c>
    </row>
    <row r="112" spans="1:5" s="26" customFormat="1" ht="31.5">
      <c r="A112" s="24" t="s">
        <v>14</v>
      </c>
      <c r="B112" s="25">
        <v>300</v>
      </c>
      <c r="C112" s="17">
        <f t="shared" si="24"/>
        <v>0</v>
      </c>
      <c r="D112" s="17">
        <f t="shared" si="24"/>
        <v>0</v>
      </c>
      <c r="E112" s="17">
        <f t="shared" si="24"/>
        <v>0</v>
      </c>
    </row>
    <row r="113" spans="1:5" s="26" customFormat="1" ht="31.5">
      <c r="A113" s="24" t="s">
        <v>15</v>
      </c>
      <c r="B113" s="25">
        <v>300</v>
      </c>
      <c r="C113" s="17">
        <f t="shared" si="24"/>
        <v>117000</v>
      </c>
      <c r="D113" s="17">
        <f t="shared" si="24"/>
        <v>117000</v>
      </c>
      <c r="E113" s="17">
        <f t="shared" si="24"/>
        <v>117000</v>
      </c>
    </row>
    <row r="114" spans="1:5" s="23" customFormat="1" ht="31.5">
      <c r="A114" s="27" t="s">
        <v>34</v>
      </c>
      <c r="B114" s="21">
        <v>310</v>
      </c>
      <c r="C114" s="22">
        <f>C116+C117+C118+C119</f>
        <v>0</v>
      </c>
      <c r="D114" s="22">
        <f t="shared" ref="D114:E114" si="25">D116+D117+D118+D119</f>
        <v>0</v>
      </c>
      <c r="E114" s="22">
        <f t="shared" si="25"/>
        <v>0</v>
      </c>
    </row>
    <row r="115" spans="1:5" s="26" customFormat="1">
      <c r="A115" s="24" t="s">
        <v>19</v>
      </c>
      <c r="B115" s="25"/>
      <c r="C115" s="17"/>
      <c r="D115" s="17"/>
      <c r="E115" s="17"/>
    </row>
    <row r="116" spans="1:5" s="26" customFormat="1" ht="31.5">
      <c r="A116" s="24" t="s">
        <v>12</v>
      </c>
      <c r="B116" s="25">
        <v>310</v>
      </c>
      <c r="C116" s="17"/>
      <c r="D116" s="17"/>
      <c r="E116" s="17"/>
    </row>
    <row r="117" spans="1:5" s="26" customFormat="1" ht="31.5">
      <c r="A117" s="24" t="s">
        <v>13</v>
      </c>
      <c r="B117" s="25">
        <v>310</v>
      </c>
      <c r="C117" s="17"/>
      <c r="D117" s="17"/>
      <c r="E117" s="17"/>
    </row>
    <row r="118" spans="1:5" s="26" customFormat="1" ht="31.5">
      <c r="A118" s="24" t="s">
        <v>14</v>
      </c>
      <c r="B118" s="25">
        <v>310</v>
      </c>
      <c r="C118" s="17"/>
      <c r="D118" s="17"/>
      <c r="E118" s="17"/>
    </row>
    <row r="119" spans="1:5" s="26" customFormat="1" ht="31.5">
      <c r="A119" s="24" t="s">
        <v>15</v>
      </c>
      <c r="B119" s="25">
        <v>310</v>
      </c>
      <c r="C119" s="17"/>
      <c r="D119" s="17"/>
      <c r="E119" s="17"/>
    </row>
    <row r="120" spans="1:5" s="23" customFormat="1" ht="31.5">
      <c r="A120" s="27" t="s">
        <v>35</v>
      </c>
      <c r="B120" s="21">
        <v>340</v>
      </c>
      <c r="C120" s="22">
        <f>C122+C123+C124+C125</f>
        <v>652500</v>
      </c>
      <c r="D120" s="22">
        <f t="shared" ref="D120:E120" si="26">D122+D123+D124+D125</f>
        <v>652500</v>
      </c>
      <c r="E120" s="22">
        <f t="shared" si="26"/>
        <v>652500</v>
      </c>
    </row>
    <row r="121" spans="1:5" s="26" customFormat="1">
      <c r="A121" s="24" t="s">
        <v>19</v>
      </c>
      <c r="B121" s="25"/>
      <c r="C121" s="17"/>
      <c r="D121" s="17"/>
      <c r="E121" s="17"/>
    </row>
    <row r="122" spans="1:5" s="26" customFormat="1" ht="31.5">
      <c r="A122" s="24" t="s">
        <v>12</v>
      </c>
      <c r="B122" s="25">
        <v>340</v>
      </c>
      <c r="C122" s="17">
        <v>535500</v>
      </c>
      <c r="D122" s="17">
        <v>535500</v>
      </c>
      <c r="E122" s="17">
        <f>D122</f>
        <v>535500</v>
      </c>
    </row>
    <row r="123" spans="1:5" s="26" customFormat="1" ht="31.5">
      <c r="A123" s="24" t="s">
        <v>13</v>
      </c>
      <c r="B123" s="25">
        <v>340</v>
      </c>
      <c r="C123" s="17"/>
      <c r="D123" s="17"/>
      <c r="E123" s="17"/>
    </row>
    <row r="124" spans="1:5" s="26" customFormat="1" ht="31.5">
      <c r="A124" s="24" t="s">
        <v>14</v>
      </c>
      <c r="B124" s="25">
        <v>340</v>
      </c>
      <c r="C124" s="17"/>
      <c r="D124" s="17"/>
      <c r="E124" s="17"/>
    </row>
    <row r="125" spans="1:5" s="26" customFormat="1" ht="31.5">
      <c r="A125" s="24" t="s">
        <v>15</v>
      </c>
      <c r="B125" s="25">
        <v>340</v>
      </c>
      <c r="C125" s="17">
        <v>117000</v>
      </c>
      <c r="D125" s="17">
        <v>117000</v>
      </c>
      <c r="E125" s="17">
        <f>D125</f>
        <v>117000</v>
      </c>
    </row>
    <row r="126" spans="1:5" s="23" customFormat="1" ht="47.25">
      <c r="A126" s="27" t="s">
        <v>36</v>
      </c>
      <c r="B126" s="21">
        <v>241</v>
      </c>
      <c r="C126" s="22">
        <f>C128+C129+C130+C131</f>
        <v>0</v>
      </c>
      <c r="D126" s="22">
        <f t="shared" ref="D126:E126" si="27">D128+D129+D130+D131</f>
        <v>0</v>
      </c>
      <c r="E126" s="22">
        <f t="shared" si="27"/>
        <v>0</v>
      </c>
    </row>
    <row r="127" spans="1:5" s="26" customFormat="1">
      <c r="A127" s="24" t="s">
        <v>19</v>
      </c>
      <c r="B127" s="25"/>
      <c r="C127" s="17"/>
      <c r="D127" s="17"/>
      <c r="E127" s="17"/>
    </row>
    <row r="128" spans="1:5" s="26" customFormat="1" ht="31.5">
      <c r="A128" s="24" t="s">
        <v>12</v>
      </c>
      <c r="B128" s="25">
        <v>241</v>
      </c>
      <c r="C128" s="17"/>
      <c r="D128" s="17"/>
      <c r="E128" s="17"/>
    </row>
    <row r="129" spans="1:5" s="26" customFormat="1" ht="31.5">
      <c r="A129" s="24" t="s">
        <v>13</v>
      </c>
      <c r="B129" s="25">
        <v>241</v>
      </c>
      <c r="C129" s="17"/>
      <c r="D129" s="17"/>
      <c r="E129" s="17"/>
    </row>
    <row r="130" spans="1:5" s="26" customFormat="1" ht="31.5">
      <c r="A130" s="24" t="s">
        <v>14</v>
      </c>
      <c r="B130" s="25">
        <v>241</v>
      </c>
      <c r="C130" s="17"/>
      <c r="D130" s="17"/>
      <c r="E130" s="17"/>
    </row>
    <row r="131" spans="1:5" s="26" customFormat="1" ht="31.5">
      <c r="A131" s="24" t="s">
        <v>15</v>
      </c>
      <c r="B131" s="25">
        <v>241</v>
      </c>
      <c r="C131" s="17"/>
      <c r="D131" s="17"/>
      <c r="E131" s="17"/>
    </row>
    <row r="132" spans="1:5" s="26" customFormat="1">
      <c r="A132" s="24" t="s">
        <v>37</v>
      </c>
      <c r="B132" s="25"/>
      <c r="C132" s="17"/>
      <c r="D132" s="17"/>
      <c r="E132" s="17"/>
    </row>
    <row r="133" spans="1:5" s="26" customFormat="1">
      <c r="A133" s="30" t="s">
        <v>38</v>
      </c>
      <c r="B133" s="25"/>
      <c r="C133" s="17"/>
      <c r="D133" s="17"/>
      <c r="E133" s="17"/>
    </row>
    <row r="134" spans="1:5" s="26" customFormat="1">
      <c r="A134" s="31"/>
      <c r="B134" s="31"/>
      <c r="C134" s="31"/>
      <c r="D134" s="31"/>
      <c r="E134" s="31"/>
    </row>
    <row r="135" spans="1:5" s="26" customFormat="1">
      <c r="A135" s="31" t="s">
        <v>44</v>
      </c>
      <c r="B135" s="31"/>
      <c r="C135" s="32"/>
      <c r="D135" s="33"/>
      <c r="E135" s="33" t="s">
        <v>65</v>
      </c>
    </row>
    <row r="136" spans="1:5" s="26" customFormat="1">
      <c r="C136" s="34" t="s">
        <v>42</v>
      </c>
      <c r="D136" s="33"/>
      <c r="E136" s="33"/>
    </row>
    <row r="137" spans="1:5" s="26" customFormat="1">
      <c r="A137" s="26" t="s">
        <v>40</v>
      </c>
      <c r="C137" s="35"/>
      <c r="D137" s="33"/>
      <c r="E137" s="33" t="s">
        <v>41</v>
      </c>
    </row>
    <row r="138" spans="1:5" s="26" customFormat="1">
      <c r="C138" s="34" t="s">
        <v>42</v>
      </c>
      <c r="D138" s="33"/>
      <c r="E138" s="33"/>
    </row>
    <row r="139" spans="1:5">
      <c r="A139" s="1" t="s">
        <v>39</v>
      </c>
      <c r="D139" s="13"/>
      <c r="E139" s="13"/>
    </row>
    <row r="140" spans="1:5">
      <c r="A140" s="1" t="s">
        <v>46</v>
      </c>
      <c r="C140" s="11"/>
      <c r="D140" s="13"/>
      <c r="E140" s="13" t="s">
        <v>47</v>
      </c>
    </row>
    <row r="141" spans="1:5">
      <c r="C141" s="12" t="s">
        <v>42</v>
      </c>
    </row>
    <row r="143" spans="1:5">
      <c r="A143" s="1" t="s">
        <v>73</v>
      </c>
    </row>
  </sheetData>
  <mergeCells count="7">
    <mergeCell ref="A5:E5"/>
    <mergeCell ref="A7:A8"/>
    <mergeCell ref="B7:B8"/>
    <mergeCell ref="C7:E7"/>
    <mergeCell ref="A1:D1"/>
    <mergeCell ref="A2:D2"/>
    <mergeCell ref="A3:D3"/>
  </mergeCells>
  <pageMargins left="0.53" right="0.15" top="0.51" bottom="0.4" header="0.3" footer="0.3"/>
  <pageSetup paperSize="9" orientation="portrait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FF00"/>
  </sheetPr>
  <dimension ref="A1:I143"/>
  <sheetViews>
    <sheetView topLeftCell="A14" workbookViewId="0">
      <selection activeCell="A146" sqref="A146"/>
    </sheetView>
  </sheetViews>
  <sheetFormatPr defaultRowHeight="15.75"/>
  <cols>
    <col min="1" max="1" width="41.28515625" style="1" customWidth="1"/>
    <col min="2" max="2" width="8.7109375" style="1" bestFit="1" customWidth="1"/>
    <col min="3" max="3" width="14.140625" style="1" customWidth="1"/>
    <col min="4" max="4" width="15" style="1" customWidth="1"/>
    <col min="5" max="5" width="16" style="1" customWidth="1"/>
    <col min="6" max="6" width="9.140625" style="1"/>
    <col min="7" max="7" width="11.85546875" style="1" bestFit="1" customWidth="1"/>
    <col min="8" max="8" width="10.7109375" style="1" bestFit="1" customWidth="1"/>
    <col min="9" max="9" width="11.5703125" style="1" bestFit="1" customWidth="1"/>
    <col min="10" max="16384" width="9.140625" style="1"/>
  </cols>
  <sheetData>
    <row r="1" spans="1:7">
      <c r="A1" s="43" t="s">
        <v>70</v>
      </c>
      <c r="B1" s="44"/>
      <c r="C1" s="44"/>
      <c r="D1" s="45"/>
      <c r="E1" s="19"/>
    </row>
    <row r="2" spans="1:7">
      <c r="A2" s="46" t="s">
        <v>71</v>
      </c>
      <c r="B2" s="47"/>
      <c r="C2" s="47"/>
      <c r="D2" s="48"/>
      <c r="E2" s="19"/>
    </row>
    <row r="3" spans="1:7">
      <c r="A3" s="49" t="s">
        <v>72</v>
      </c>
      <c r="B3" s="50"/>
      <c r="C3" s="50"/>
      <c r="D3" s="51"/>
      <c r="E3" s="18"/>
    </row>
    <row r="5" spans="1:7">
      <c r="A5" s="37" t="s">
        <v>2</v>
      </c>
      <c r="B5" s="37"/>
      <c r="C5" s="37"/>
      <c r="D5" s="37"/>
      <c r="E5" s="37"/>
    </row>
    <row r="6" spans="1:7">
      <c r="A6" s="2"/>
      <c r="B6" s="2"/>
      <c r="C6" s="2"/>
      <c r="D6" s="2"/>
      <c r="E6" s="2"/>
    </row>
    <row r="7" spans="1:7" s="14" customFormat="1">
      <c r="A7" s="38" t="s">
        <v>0</v>
      </c>
      <c r="B7" s="38" t="s">
        <v>3</v>
      </c>
      <c r="C7" s="40" t="s">
        <v>4</v>
      </c>
      <c r="D7" s="41"/>
      <c r="E7" s="42"/>
    </row>
    <row r="8" spans="1:7" s="14" customFormat="1" ht="47.25">
      <c r="A8" s="39"/>
      <c r="B8" s="39"/>
      <c r="C8" s="4" t="s">
        <v>5</v>
      </c>
      <c r="D8" s="4" t="s">
        <v>6</v>
      </c>
      <c r="E8" s="4" t="s">
        <v>7</v>
      </c>
    </row>
    <row r="9" spans="1:7">
      <c r="A9" s="4">
        <v>1</v>
      </c>
      <c r="B9" s="4">
        <v>2</v>
      </c>
      <c r="C9" s="4">
        <v>3</v>
      </c>
      <c r="D9" s="4">
        <v>4</v>
      </c>
      <c r="E9" s="4">
        <v>5</v>
      </c>
    </row>
    <row r="10" spans="1:7" s="10" customFormat="1" ht="47.25">
      <c r="A10" s="7" t="s">
        <v>8</v>
      </c>
      <c r="B10" s="8">
        <v>241</v>
      </c>
      <c r="C10" s="9">
        <f>C12+C13+C14</f>
        <v>0</v>
      </c>
      <c r="D10" s="9">
        <f t="shared" ref="D10:E10" si="0">D12+D13+D14</f>
        <v>0</v>
      </c>
      <c r="E10" s="9">
        <f t="shared" si="0"/>
        <v>0</v>
      </c>
    </row>
    <row r="11" spans="1:7">
      <c r="A11" s="3" t="s">
        <v>1</v>
      </c>
      <c r="B11" s="5"/>
      <c r="C11" s="6"/>
      <c r="D11" s="6"/>
      <c r="E11" s="6"/>
    </row>
    <row r="12" spans="1:7" ht="31.5">
      <c r="A12" s="3" t="s">
        <v>9</v>
      </c>
      <c r="B12" s="5">
        <v>241</v>
      </c>
      <c r="C12" s="6"/>
      <c r="D12" s="6"/>
      <c r="E12" s="6"/>
    </row>
    <row r="13" spans="1:7" ht="31.5">
      <c r="A13" s="3" t="s">
        <v>10</v>
      </c>
      <c r="B13" s="5">
        <v>241</v>
      </c>
      <c r="C13" s="6"/>
      <c r="D13" s="6"/>
      <c r="E13" s="6"/>
      <c r="G13" s="16"/>
    </row>
    <row r="14" spans="1:7" s="26" customFormat="1" ht="31.5">
      <c r="A14" s="24" t="s">
        <v>11</v>
      </c>
      <c r="B14" s="25">
        <v>241</v>
      </c>
      <c r="C14" s="17"/>
      <c r="D14" s="17"/>
      <c r="E14" s="17"/>
    </row>
    <row r="15" spans="1:7" s="23" customFormat="1">
      <c r="A15" s="27" t="s">
        <v>43</v>
      </c>
      <c r="B15" s="21">
        <v>241</v>
      </c>
      <c r="C15" s="22">
        <f>C17+C18+C19+C20</f>
        <v>1065050</v>
      </c>
      <c r="D15" s="22">
        <f t="shared" ref="D15:E15" si="1">D17+D18+D19+D20</f>
        <v>1065050</v>
      </c>
      <c r="E15" s="22">
        <f t="shared" si="1"/>
        <v>1065050</v>
      </c>
    </row>
    <row r="16" spans="1:7" s="26" customFormat="1">
      <c r="A16" s="24" t="s">
        <v>1</v>
      </c>
      <c r="B16" s="25"/>
      <c r="C16" s="17"/>
      <c r="D16" s="17"/>
      <c r="E16" s="17"/>
    </row>
    <row r="17" spans="1:9" s="26" customFormat="1" ht="31.5">
      <c r="A17" s="24" t="s">
        <v>12</v>
      </c>
      <c r="B17" s="25">
        <v>241</v>
      </c>
      <c r="C17" s="17">
        <v>745800</v>
      </c>
      <c r="D17" s="17">
        <v>745800</v>
      </c>
      <c r="E17" s="17">
        <f>D17</f>
        <v>745800</v>
      </c>
      <c r="G17" s="28">
        <f>C15-C21</f>
        <v>0</v>
      </c>
      <c r="H17" s="28">
        <f>D15-D21</f>
        <v>0</v>
      </c>
      <c r="I17" s="28">
        <f>E15-E21</f>
        <v>0</v>
      </c>
    </row>
    <row r="18" spans="1:9" s="26" customFormat="1" ht="31.5">
      <c r="A18" s="24" t="s">
        <v>13</v>
      </c>
      <c r="B18" s="25">
        <v>241</v>
      </c>
      <c r="C18" s="17">
        <v>276500</v>
      </c>
      <c r="D18" s="17">
        <v>276500</v>
      </c>
      <c r="E18" s="17">
        <f>D18</f>
        <v>276500</v>
      </c>
      <c r="G18" s="28"/>
      <c r="H18" s="28"/>
      <c r="I18" s="28"/>
    </row>
    <row r="19" spans="1:9" s="26" customFormat="1" ht="31.5">
      <c r="A19" s="24" t="s">
        <v>14</v>
      </c>
      <c r="B19" s="25">
        <v>241</v>
      </c>
      <c r="C19" s="17"/>
      <c r="D19" s="17"/>
      <c r="E19" s="17"/>
    </row>
    <row r="20" spans="1:9" s="26" customFormat="1" ht="31.5">
      <c r="A20" s="24" t="s">
        <v>15</v>
      </c>
      <c r="B20" s="25">
        <v>241</v>
      </c>
      <c r="C20" s="17">
        <v>42750</v>
      </c>
      <c r="D20" s="17">
        <v>42750</v>
      </c>
      <c r="E20" s="17">
        <f>D20</f>
        <v>42750</v>
      </c>
      <c r="G20" s="28"/>
      <c r="H20" s="28"/>
    </row>
    <row r="21" spans="1:9" s="23" customFormat="1">
      <c r="A21" s="27" t="s">
        <v>16</v>
      </c>
      <c r="B21" s="21">
        <v>241</v>
      </c>
      <c r="C21" s="22">
        <f>C23+C108</f>
        <v>1065050</v>
      </c>
      <c r="D21" s="22">
        <f t="shared" ref="D21:E21" si="2">D23+D108</f>
        <v>1065050</v>
      </c>
      <c r="E21" s="22">
        <f t="shared" si="2"/>
        <v>1065050</v>
      </c>
      <c r="G21" s="29"/>
      <c r="H21" s="29"/>
      <c r="I21" s="29"/>
    </row>
    <row r="22" spans="1:9" s="26" customFormat="1">
      <c r="A22" s="24" t="s">
        <v>1</v>
      </c>
      <c r="B22" s="25"/>
      <c r="C22" s="17"/>
      <c r="D22" s="17"/>
      <c r="E22" s="17"/>
    </row>
    <row r="23" spans="1:9" s="23" customFormat="1">
      <c r="A23" s="20" t="s">
        <v>17</v>
      </c>
      <c r="B23" s="21">
        <v>200</v>
      </c>
      <c r="C23" s="22">
        <f>C24+C48+C90+C102</f>
        <v>792100</v>
      </c>
      <c r="D23" s="22">
        <f>D24+D48+D90+D102</f>
        <v>792100</v>
      </c>
      <c r="E23" s="22">
        <f>E24+E48+E90+E102</f>
        <v>792100</v>
      </c>
    </row>
    <row r="24" spans="1:9" s="23" customFormat="1" ht="31.5">
      <c r="A24" s="27" t="s">
        <v>18</v>
      </c>
      <c r="B24" s="21">
        <v>210</v>
      </c>
      <c r="C24" s="22">
        <f>C30+C36+C42</f>
        <v>721111.85</v>
      </c>
      <c r="D24" s="22">
        <f t="shared" ref="D24:E24" si="3">D30+D36+D42</f>
        <v>721111.85</v>
      </c>
      <c r="E24" s="22">
        <f t="shared" si="3"/>
        <v>721111.85</v>
      </c>
      <c r="G24" s="29"/>
    </row>
    <row r="25" spans="1:9" s="26" customFormat="1">
      <c r="A25" s="24" t="s">
        <v>19</v>
      </c>
      <c r="B25" s="25"/>
      <c r="C25" s="17"/>
      <c r="D25" s="17"/>
      <c r="E25" s="17"/>
    </row>
    <row r="26" spans="1:9" s="26" customFormat="1" ht="31.5">
      <c r="A26" s="24" t="s">
        <v>12</v>
      </c>
      <c r="B26" s="25">
        <v>210</v>
      </c>
      <c r="C26" s="17">
        <f>C32+C38+C44</f>
        <v>515600</v>
      </c>
      <c r="D26" s="17">
        <f t="shared" ref="D26:E26" si="4">D32+D38+D44</f>
        <v>515600</v>
      </c>
      <c r="E26" s="17">
        <f t="shared" si="4"/>
        <v>515600</v>
      </c>
    </row>
    <row r="27" spans="1:9" s="26" customFormat="1" ht="31.5">
      <c r="A27" s="24" t="s">
        <v>13</v>
      </c>
      <c r="B27" s="25">
        <v>210</v>
      </c>
      <c r="C27" s="17">
        <f t="shared" ref="C27:E29" si="5">C33+C39+C45</f>
        <v>205511.85</v>
      </c>
      <c r="D27" s="17">
        <f t="shared" si="5"/>
        <v>205511.85</v>
      </c>
      <c r="E27" s="17">
        <f t="shared" si="5"/>
        <v>205511.85</v>
      </c>
    </row>
    <row r="28" spans="1:9" s="26" customFormat="1" ht="31.5">
      <c r="A28" s="24" t="s">
        <v>14</v>
      </c>
      <c r="B28" s="25">
        <v>210</v>
      </c>
      <c r="C28" s="17">
        <f t="shared" si="5"/>
        <v>0</v>
      </c>
      <c r="D28" s="17">
        <f t="shared" si="5"/>
        <v>0</v>
      </c>
      <c r="E28" s="17">
        <f t="shared" si="5"/>
        <v>0</v>
      </c>
    </row>
    <row r="29" spans="1:9" s="26" customFormat="1" ht="31.5">
      <c r="A29" s="24" t="s">
        <v>15</v>
      </c>
      <c r="B29" s="25">
        <v>210</v>
      </c>
      <c r="C29" s="17">
        <f t="shared" si="5"/>
        <v>0</v>
      </c>
      <c r="D29" s="17">
        <f t="shared" si="5"/>
        <v>0</v>
      </c>
      <c r="E29" s="17">
        <f t="shared" si="5"/>
        <v>0</v>
      </c>
    </row>
    <row r="30" spans="1:9" s="23" customFormat="1">
      <c r="A30" s="27" t="s">
        <v>20</v>
      </c>
      <c r="B30" s="21">
        <v>211</v>
      </c>
      <c r="C30" s="22">
        <f>C32+C33+C34+C35</f>
        <v>553843.19999999995</v>
      </c>
      <c r="D30" s="22">
        <f t="shared" ref="D30:E30" si="6">D32+D33+D34+D35</f>
        <v>553843.19999999995</v>
      </c>
      <c r="E30" s="22">
        <f t="shared" si="6"/>
        <v>553843.19999999995</v>
      </c>
    </row>
    <row r="31" spans="1:9" s="26" customFormat="1">
      <c r="A31" s="24" t="s">
        <v>19</v>
      </c>
      <c r="B31" s="25"/>
      <c r="C31" s="17"/>
      <c r="D31" s="17"/>
      <c r="E31" s="17"/>
    </row>
    <row r="32" spans="1:9" s="26" customFormat="1" ht="31.5">
      <c r="A32" s="24" t="s">
        <v>12</v>
      </c>
      <c r="B32" s="25">
        <v>211</v>
      </c>
      <c r="C32" s="17">
        <v>396000</v>
      </c>
      <c r="D32" s="17">
        <v>396000</v>
      </c>
      <c r="E32" s="17">
        <f>D32</f>
        <v>396000</v>
      </c>
    </row>
    <row r="33" spans="1:5" s="26" customFormat="1" ht="31.5">
      <c r="A33" s="24" t="s">
        <v>13</v>
      </c>
      <c r="B33" s="25">
        <v>211</v>
      </c>
      <c r="C33" s="17">
        <v>157843.20000000001</v>
      </c>
      <c r="D33" s="17">
        <v>157843.20000000001</v>
      </c>
      <c r="E33" s="17">
        <f>D33</f>
        <v>157843.20000000001</v>
      </c>
    </row>
    <row r="34" spans="1:5" s="26" customFormat="1" ht="31.5">
      <c r="A34" s="24" t="s">
        <v>14</v>
      </c>
      <c r="B34" s="25">
        <v>211</v>
      </c>
      <c r="C34" s="17"/>
      <c r="D34" s="17"/>
      <c r="E34" s="17"/>
    </row>
    <row r="35" spans="1:5" s="26" customFormat="1" ht="31.5">
      <c r="A35" s="24" t="s">
        <v>15</v>
      </c>
      <c r="B35" s="25">
        <v>211</v>
      </c>
      <c r="C35" s="17"/>
      <c r="D35" s="17"/>
      <c r="E35" s="17"/>
    </row>
    <row r="36" spans="1:5" s="23" customFormat="1">
      <c r="A36" s="27" t="s">
        <v>21</v>
      </c>
      <c r="B36" s="21">
        <v>212</v>
      </c>
      <c r="C36" s="22">
        <f>C38+C39+C40+C41</f>
        <v>0</v>
      </c>
      <c r="D36" s="22">
        <f t="shared" ref="D36:E36" si="7">D38+D39+D40+D41</f>
        <v>0</v>
      </c>
      <c r="E36" s="22">
        <f t="shared" si="7"/>
        <v>0</v>
      </c>
    </row>
    <row r="37" spans="1:5" s="26" customFormat="1">
      <c r="A37" s="24" t="s">
        <v>19</v>
      </c>
      <c r="B37" s="25"/>
      <c r="C37" s="17"/>
      <c r="D37" s="17"/>
      <c r="E37" s="17"/>
    </row>
    <row r="38" spans="1:5" s="26" customFormat="1" ht="31.5">
      <c r="A38" s="24" t="s">
        <v>12</v>
      </c>
      <c r="B38" s="25">
        <v>212</v>
      </c>
      <c r="C38" s="17"/>
      <c r="D38" s="17"/>
      <c r="E38" s="17"/>
    </row>
    <row r="39" spans="1:5" s="26" customFormat="1" ht="31.5">
      <c r="A39" s="24" t="s">
        <v>13</v>
      </c>
      <c r="B39" s="25">
        <v>212</v>
      </c>
      <c r="C39" s="17"/>
      <c r="D39" s="17"/>
      <c r="E39" s="17">
        <f>D39</f>
        <v>0</v>
      </c>
    </row>
    <row r="40" spans="1:5" s="26" customFormat="1" ht="31.5">
      <c r="A40" s="24" t="s">
        <v>14</v>
      </c>
      <c r="B40" s="25">
        <v>212</v>
      </c>
      <c r="C40" s="17"/>
      <c r="D40" s="17"/>
      <c r="E40" s="17"/>
    </row>
    <row r="41" spans="1:5" s="26" customFormat="1" ht="31.5">
      <c r="A41" s="24" t="s">
        <v>15</v>
      </c>
      <c r="B41" s="25">
        <v>212</v>
      </c>
      <c r="C41" s="17"/>
      <c r="D41" s="17"/>
      <c r="E41" s="17"/>
    </row>
    <row r="42" spans="1:5" s="23" customFormat="1" ht="31.5">
      <c r="A42" s="27" t="s">
        <v>22</v>
      </c>
      <c r="B42" s="21">
        <v>213</v>
      </c>
      <c r="C42" s="22">
        <f>C44+C45+C46+C47</f>
        <v>167268.65</v>
      </c>
      <c r="D42" s="22">
        <f t="shared" ref="D42:E42" si="8">D44+D45+D46+D47</f>
        <v>167268.65</v>
      </c>
      <c r="E42" s="22">
        <f t="shared" si="8"/>
        <v>167268.65</v>
      </c>
    </row>
    <row r="43" spans="1:5" s="26" customFormat="1">
      <c r="A43" s="24" t="s">
        <v>19</v>
      </c>
      <c r="B43" s="25"/>
      <c r="C43" s="17"/>
      <c r="D43" s="17"/>
      <c r="E43" s="17"/>
    </row>
    <row r="44" spans="1:5" s="26" customFormat="1" ht="31.5">
      <c r="A44" s="24" t="s">
        <v>12</v>
      </c>
      <c r="B44" s="25">
        <v>213</v>
      </c>
      <c r="C44" s="17">
        <v>119600</v>
      </c>
      <c r="D44" s="17">
        <v>119600</v>
      </c>
      <c r="E44" s="17">
        <f>D44</f>
        <v>119600</v>
      </c>
    </row>
    <row r="45" spans="1:5" s="26" customFormat="1" ht="31.5">
      <c r="A45" s="24" t="s">
        <v>13</v>
      </c>
      <c r="B45" s="25">
        <v>213</v>
      </c>
      <c r="C45" s="17">
        <v>47668.65</v>
      </c>
      <c r="D45" s="17">
        <v>47668.65</v>
      </c>
      <c r="E45" s="17">
        <f>D45</f>
        <v>47668.65</v>
      </c>
    </row>
    <row r="46" spans="1:5" s="26" customFormat="1" ht="31.5">
      <c r="A46" s="24" t="s">
        <v>14</v>
      </c>
      <c r="B46" s="25">
        <v>213</v>
      </c>
      <c r="C46" s="17"/>
      <c r="D46" s="17"/>
      <c r="E46" s="17"/>
    </row>
    <row r="47" spans="1:5" s="26" customFormat="1" ht="31.5">
      <c r="A47" s="24" t="s">
        <v>15</v>
      </c>
      <c r="B47" s="25">
        <v>213</v>
      </c>
      <c r="C47" s="17"/>
      <c r="D47" s="17"/>
      <c r="E47" s="17"/>
    </row>
    <row r="48" spans="1:5" s="23" customFormat="1">
      <c r="A48" s="27" t="s">
        <v>23</v>
      </c>
      <c r="B48" s="21">
        <v>220</v>
      </c>
      <c r="C48" s="22">
        <f>C54+C60+C66+C72+C78+C84</f>
        <v>70988.149999999994</v>
      </c>
      <c r="D48" s="22">
        <f t="shared" ref="D48:E48" si="9">D54+D60+D66+D72+D78+D84</f>
        <v>70988.149999999994</v>
      </c>
      <c r="E48" s="22">
        <f t="shared" si="9"/>
        <v>70988.149999999994</v>
      </c>
    </row>
    <row r="49" spans="1:5" s="26" customFormat="1">
      <c r="A49" s="24" t="s">
        <v>19</v>
      </c>
      <c r="B49" s="25"/>
      <c r="C49" s="17"/>
      <c r="D49" s="17"/>
      <c r="E49" s="17"/>
    </row>
    <row r="50" spans="1:5" s="26" customFormat="1" ht="31.5">
      <c r="A50" s="24" t="s">
        <v>12</v>
      </c>
      <c r="B50" s="25">
        <v>220</v>
      </c>
      <c r="C50" s="17">
        <f>C56+C62+C68+C74+C80+C86</f>
        <v>0</v>
      </c>
      <c r="D50" s="17">
        <f t="shared" ref="D50:E50" si="10">D56+D62+D68+D74+D80+D86</f>
        <v>0</v>
      </c>
      <c r="E50" s="17">
        <f t="shared" si="10"/>
        <v>0</v>
      </c>
    </row>
    <row r="51" spans="1:5" s="26" customFormat="1" ht="31.5">
      <c r="A51" s="24" t="s">
        <v>13</v>
      </c>
      <c r="B51" s="25">
        <v>220</v>
      </c>
      <c r="C51" s="17">
        <f t="shared" ref="C51:E53" si="11">C57+C63+C69+C75+C81+C87</f>
        <v>70988.149999999994</v>
      </c>
      <c r="D51" s="17">
        <f t="shared" si="11"/>
        <v>70988.149999999994</v>
      </c>
      <c r="E51" s="17">
        <f t="shared" si="11"/>
        <v>70988.149999999994</v>
      </c>
    </row>
    <row r="52" spans="1:5" s="26" customFormat="1" ht="31.5">
      <c r="A52" s="24" t="s">
        <v>14</v>
      </c>
      <c r="B52" s="25">
        <v>220</v>
      </c>
      <c r="C52" s="17">
        <f t="shared" si="11"/>
        <v>0</v>
      </c>
      <c r="D52" s="17">
        <f t="shared" si="11"/>
        <v>0</v>
      </c>
      <c r="E52" s="17">
        <f t="shared" si="11"/>
        <v>0</v>
      </c>
    </row>
    <row r="53" spans="1:5" s="26" customFormat="1" ht="31.5">
      <c r="A53" s="24" t="s">
        <v>15</v>
      </c>
      <c r="B53" s="25">
        <v>220</v>
      </c>
      <c r="C53" s="17">
        <f t="shared" si="11"/>
        <v>0</v>
      </c>
      <c r="D53" s="17">
        <f t="shared" si="11"/>
        <v>0</v>
      </c>
      <c r="E53" s="17">
        <f t="shared" si="11"/>
        <v>0</v>
      </c>
    </row>
    <row r="54" spans="1:5" s="23" customFormat="1">
      <c r="A54" s="27" t="s">
        <v>24</v>
      </c>
      <c r="B54" s="21">
        <v>221</v>
      </c>
      <c r="C54" s="22">
        <f>C56+C57+C58+C59</f>
        <v>4500</v>
      </c>
      <c r="D54" s="22">
        <f t="shared" ref="D54:E54" si="12">D56+D57+D58+D59</f>
        <v>4500</v>
      </c>
      <c r="E54" s="22">
        <f t="shared" si="12"/>
        <v>4500</v>
      </c>
    </row>
    <row r="55" spans="1:5" s="26" customFormat="1">
      <c r="A55" s="24" t="s">
        <v>19</v>
      </c>
      <c r="B55" s="25"/>
      <c r="C55" s="17"/>
      <c r="D55" s="17"/>
      <c r="E55" s="17"/>
    </row>
    <row r="56" spans="1:5" s="26" customFormat="1" ht="31.5">
      <c r="A56" s="24" t="s">
        <v>12</v>
      </c>
      <c r="B56" s="25">
        <v>221</v>
      </c>
      <c r="C56" s="17"/>
      <c r="D56" s="17"/>
      <c r="E56" s="17"/>
    </row>
    <row r="57" spans="1:5" s="26" customFormat="1" ht="31.5">
      <c r="A57" s="24" t="s">
        <v>13</v>
      </c>
      <c r="B57" s="25">
        <v>221</v>
      </c>
      <c r="C57" s="17">
        <v>4500</v>
      </c>
      <c r="D57" s="17">
        <v>4500</v>
      </c>
      <c r="E57" s="17">
        <f>D57</f>
        <v>4500</v>
      </c>
    </row>
    <row r="58" spans="1:5" s="26" customFormat="1" ht="31.5">
      <c r="A58" s="24" t="s">
        <v>14</v>
      </c>
      <c r="B58" s="25">
        <v>221</v>
      </c>
      <c r="C58" s="17"/>
      <c r="D58" s="17"/>
      <c r="E58" s="17"/>
    </row>
    <row r="59" spans="1:5" s="26" customFormat="1" ht="31.5">
      <c r="A59" s="24" t="s">
        <v>15</v>
      </c>
      <c r="B59" s="25">
        <v>221</v>
      </c>
      <c r="C59" s="17"/>
      <c r="D59" s="17"/>
      <c r="E59" s="17"/>
    </row>
    <row r="60" spans="1:5" s="23" customFormat="1">
      <c r="A60" s="27" t="s">
        <v>25</v>
      </c>
      <c r="B60" s="21">
        <v>222</v>
      </c>
      <c r="C60" s="22">
        <f>C62+C63+C64+C65</f>
        <v>0</v>
      </c>
      <c r="D60" s="22">
        <f t="shared" ref="D60:E60" si="13">D62+D63+D64+D65</f>
        <v>0</v>
      </c>
      <c r="E60" s="22">
        <f t="shared" si="13"/>
        <v>0</v>
      </c>
    </row>
    <row r="61" spans="1:5" s="26" customFormat="1">
      <c r="A61" s="24" t="s">
        <v>19</v>
      </c>
      <c r="B61" s="25"/>
      <c r="C61" s="17"/>
      <c r="D61" s="17"/>
      <c r="E61" s="17"/>
    </row>
    <row r="62" spans="1:5" s="26" customFormat="1" ht="31.5">
      <c r="A62" s="24" t="s">
        <v>12</v>
      </c>
      <c r="B62" s="25">
        <v>222</v>
      </c>
      <c r="C62" s="17"/>
      <c r="D62" s="17"/>
      <c r="E62" s="17"/>
    </row>
    <row r="63" spans="1:5" s="26" customFormat="1" ht="31.5">
      <c r="A63" s="24" t="s">
        <v>13</v>
      </c>
      <c r="B63" s="25">
        <v>222</v>
      </c>
      <c r="C63" s="17"/>
      <c r="D63" s="17"/>
      <c r="E63" s="17"/>
    </row>
    <row r="64" spans="1:5" s="26" customFormat="1" ht="31.5">
      <c r="A64" s="24" t="s">
        <v>14</v>
      </c>
      <c r="B64" s="25">
        <v>222</v>
      </c>
      <c r="C64" s="17"/>
      <c r="D64" s="17"/>
      <c r="E64" s="17"/>
    </row>
    <row r="65" spans="1:5" s="26" customFormat="1" ht="31.5">
      <c r="A65" s="24" t="s">
        <v>15</v>
      </c>
      <c r="B65" s="25">
        <v>222</v>
      </c>
      <c r="C65" s="17"/>
      <c r="D65" s="17"/>
      <c r="E65" s="17"/>
    </row>
    <row r="66" spans="1:5" s="23" customFormat="1">
      <c r="A66" s="27" t="s">
        <v>26</v>
      </c>
      <c r="B66" s="21">
        <v>223</v>
      </c>
      <c r="C66" s="22">
        <f>C68+C69+C70+C71</f>
        <v>0</v>
      </c>
      <c r="D66" s="22">
        <f t="shared" ref="D66:E66" si="14">D68+D69+D70+D71</f>
        <v>0</v>
      </c>
      <c r="E66" s="22">
        <f t="shared" si="14"/>
        <v>0</v>
      </c>
    </row>
    <row r="67" spans="1:5" s="26" customFormat="1">
      <c r="A67" s="24" t="s">
        <v>19</v>
      </c>
      <c r="B67" s="25"/>
      <c r="C67" s="17"/>
      <c r="D67" s="17"/>
      <c r="E67" s="17"/>
    </row>
    <row r="68" spans="1:5" s="26" customFormat="1" ht="31.5">
      <c r="A68" s="24" t="s">
        <v>12</v>
      </c>
      <c r="B68" s="25">
        <v>223</v>
      </c>
      <c r="C68" s="17"/>
      <c r="D68" s="17"/>
      <c r="E68" s="17"/>
    </row>
    <row r="69" spans="1:5" s="26" customFormat="1" ht="31.5">
      <c r="A69" s="24" t="s">
        <v>13</v>
      </c>
      <c r="B69" s="25">
        <v>223</v>
      </c>
      <c r="C69" s="17"/>
      <c r="D69" s="17"/>
      <c r="E69" s="17"/>
    </row>
    <row r="70" spans="1:5" s="26" customFormat="1" ht="31.5">
      <c r="A70" s="24" t="s">
        <v>14</v>
      </c>
      <c r="B70" s="25">
        <v>223</v>
      </c>
      <c r="C70" s="17"/>
      <c r="D70" s="17"/>
      <c r="E70" s="17"/>
    </row>
    <row r="71" spans="1:5" s="26" customFormat="1" ht="31.5">
      <c r="A71" s="24" t="s">
        <v>15</v>
      </c>
      <c r="B71" s="25">
        <v>223</v>
      </c>
      <c r="C71" s="17"/>
      <c r="D71" s="17"/>
      <c r="E71" s="17"/>
    </row>
    <row r="72" spans="1:5" s="23" customFormat="1" ht="31.5">
      <c r="A72" s="27" t="s">
        <v>27</v>
      </c>
      <c r="B72" s="21">
        <v>224</v>
      </c>
      <c r="C72" s="22">
        <f>C74+C75+C76+C77</f>
        <v>0</v>
      </c>
      <c r="D72" s="22">
        <f t="shared" ref="D72:E72" si="15">D74+D75+D76+D77</f>
        <v>0</v>
      </c>
      <c r="E72" s="22">
        <f t="shared" si="15"/>
        <v>0</v>
      </c>
    </row>
    <row r="73" spans="1:5" s="26" customFormat="1">
      <c r="A73" s="24" t="s">
        <v>19</v>
      </c>
      <c r="B73" s="25"/>
      <c r="C73" s="17"/>
      <c r="D73" s="17"/>
      <c r="E73" s="17"/>
    </row>
    <row r="74" spans="1:5" s="26" customFormat="1" ht="31.5">
      <c r="A74" s="24" t="s">
        <v>12</v>
      </c>
      <c r="B74" s="25">
        <v>224</v>
      </c>
      <c r="C74" s="17"/>
      <c r="D74" s="17"/>
      <c r="E74" s="17"/>
    </row>
    <row r="75" spans="1:5" s="26" customFormat="1" ht="31.5">
      <c r="A75" s="24" t="s">
        <v>13</v>
      </c>
      <c r="B75" s="25">
        <v>224</v>
      </c>
      <c r="C75" s="17"/>
      <c r="D75" s="17"/>
      <c r="E75" s="17"/>
    </row>
    <row r="76" spans="1:5" s="26" customFormat="1" ht="31.5">
      <c r="A76" s="24" t="s">
        <v>14</v>
      </c>
      <c r="B76" s="25">
        <v>224</v>
      </c>
      <c r="C76" s="17"/>
      <c r="D76" s="17"/>
      <c r="E76" s="17"/>
    </row>
    <row r="77" spans="1:5" s="26" customFormat="1" ht="31.5">
      <c r="A77" s="24" t="s">
        <v>15</v>
      </c>
      <c r="B77" s="25">
        <v>224</v>
      </c>
      <c r="C77" s="17"/>
      <c r="D77" s="17"/>
      <c r="E77" s="17"/>
    </row>
    <row r="78" spans="1:5" s="23" customFormat="1" ht="31.5">
      <c r="A78" s="27" t="s">
        <v>28</v>
      </c>
      <c r="B78" s="21">
        <v>225</v>
      </c>
      <c r="C78" s="22">
        <f>C80+C81+C82+C83</f>
        <v>0</v>
      </c>
      <c r="D78" s="22">
        <f t="shared" ref="D78:E78" si="16">D80+D81+D82+D83</f>
        <v>0</v>
      </c>
      <c r="E78" s="22">
        <f t="shared" si="16"/>
        <v>0</v>
      </c>
    </row>
    <row r="79" spans="1:5" s="26" customFormat="1">
      <c r="A79" s="24" t="s">
        <v>19</v>
      </c>
      <c r="B79" s="25"/>
      <c r="C79" s="17"/>
      <c r="E79" s="17"/>
    </row>
    <row r="80" spans="1:5" s="26" customFormat="1" ht="31.5">
      <c r="A80" s="24" t="s">
        <v>12</v>
      </c>
      <c r="B80" s="25">
        <v>225</v>
      </c>
      <c r="C80" s="17"/>
      <c r="D80" s="17"/>
      <c r="E80" s="17"/>
    </row>
    <row r="81" spans="1:5" s="26" customFormat="1" ht="31.5">
      <c r="A81" s="24" t="s">
        <v>13</v>
      </c>
      <c r="B81" s="25">
        <v>225</v>
      </c>
      <c r="C81" s="17"/>
      <c r="D81" s="17"/>
      <c r="E81" s="17"/>
    </row>
    <row r="82" spans="1:5" s="26" customFormat="1" ht="31.5">
      <c r="A82" s="24" t="s">
        <v>14</v>
      </c>
      <c r="B82" s="25">
        <v>225</v>
      </c>
      <c r="C82" s="17"/>
      <c r="D82" s="17"/>
      <c r="E82" s="17"/>
    </row>
    <row r="83" spans="1:5" s="26" customFormat="1" ht="31.5">
      <c r="A83" s="24" t="s">
        <v>15</v>
      </c>
      <c r="B83" s="25">
        <v>225</v>
      </c>
      <c r="C83" s="17"/>
      <c r="D83" s="17"/>
      <c r="E83" s="17"/>
    </row>
    <row r="84" spans="1:5" s="23" customFormat="1">
      <c r="A84" s="27" t="s">
        <v>29</v>
      </c>
      <c r="B84" s="21">
        <v>226</v>
      </c>
      <c r="C84" s="22">
        <f>C86+C87+C88+C89</f>
        <v>66488.149999999994</v>
      </c>
      <c r="D84" s="22">
        <f t="shared" ref="D84:E84" si="17">D86+D87+D88+D89</f>
        <v>66488.149999999994</v>
      </c>
      <c r="E84" s="22">
        <f t="shared" si="17"/>
        <v>66488.149999999994</v>
      </c>
    </row>
    <row r="85" spans="1:5" s="26" customFormat="1">
      <c r="A85" s="24" t="s">
        <v>19</v>
      </c>
      <c r="B85" s="25"/>
      <c r="C85" s="17"/>
      <c r="D85" s="17"/>
      <c r="E85" s="17"/>
    </row>
    <row r="86" spans="1:5" s="26" customFormat="1" ht="31.5">
      <c r="A86" s="24" t="s">
        <v>12</v>
      </c>
      <c r="B86" s="25">
        <v>226</v>
      </c>
      <c r="C86" s="17"/>
      <c r="D86" s="17"/>
      <c r="E86" s="17"/>
    </row>
    <row r="87" spans="1:5" s="26" customFormat="1" ht="31.5">
      <c r="A87" s="24" t="s">
        <v>13</v>
      </c>
      <c r="B87" s="25">
        <v>226</v>
      </c>
      <c r="C87" s="17">
        <v>66488.149999999994</v>
      </c>
      <c r="D87" s="17">
        <v>66488.149999999994</v>
      </c>
      <c r="E87" s="17">
        <f>D87</f>
        <v>66488.149999999994</v>
      </c>
    </row>
    <row r="88" spans="1:5" s="26" customFormat="1" ht="31.5">
      <c r="A88" s="24" t="s">
        <v>14</v>
      </c>
      <c r="B88" s="25">
        <v>226</v>
      </c>
      <c r="C88" s="17"/>
      <c r="D88" s="17"/>
      <c r="E88" s="17"/>
    </row>
    <row r="89" spans="1:5" s="26" customFormat="1" ht="31.5">
      <c r="A89" s="24" t="s">
        <v>15</v>
      </c>
      <c r="B89" s="25">
        <v>226</v>
      </c>
      <c r="C89" s="17"/>
      <c r="D89" s="17"/>
      <c r="E89" s="17"/>
    </row>
    <row r="90" spans="1:5" s="23" customFormat="1">
      <c r="A90" s="27" t="s">
        <v>30</v>
      </c>
      <c r="B90" s="21">
        <v>260</v>
      </c>
      <c r="C90" s="22">
        <f>C92+C93+C94+C95</f>
        <v>0</v>
      </c>
      <c r="D90" s="22">
        <f t="shared" ref="D90:E90" si="18">D92+D93+D94+D95</f>
        <v>0</v>
      </c>
      <c r="E90" s="22">
        <f t="shared" si="18"/>
        <v>0</v>
      </c>
    </row>
    <row r="91" spans="1:5" s="26" customFormat="1">
      <c r="A91" s="24" t="s">
        <v>19</v>
      </c>
      <c r="B91" s="25"/>
      <c r="C91" s="17"/>
      <c r="D91" s="17"/>
      <c r="E91" s="17"/>
    </row>
    <row r="92" spans="1:5" s="26" customFormat="1" ht="31.5">
      <c r="A92" s="24" t="s">
        <v>12</v>
      </c>
      <c r="B92" s="25">
        <v>260</v>
      </c>
      <c r="C92" s="17">
        <f>C98</f>
        <v>0</v>
      </c>
      <c r="D92" s="17">
        <f t="shared" ref="D92:E92" si="19">D98</f>
        <v>0</v>
      </c>
      <c r="E92" s="17">
        <f t="shared" si="19"/>
        <v>0</v>
      </c>
    </row>
    <row r="93" spans="1:5" s="26" customFormat="1" ht="31.5">
      <c r="A93" s="24" t="s">
        <v>13</v>
      </c>
      <c r="B93" s="25">
        <v>260</v>
      </c>
      <c r="C93" s="17">
        <f t="shared" ref="C93:E95" si="20">C99</f>
        <v>0</v>
      </c>
      <c r="D93" s="17">
        <f t="shared" si="20"/>
        <v>0</v>
      </c>
      <c r="E93" s="17">
        <f t="shared" si="20"/>
        <v>0</v>
      </c>
    </row>
    <row r="94" spans="1:5" s="26" customFormat="1" ht="31.5">
      <c r="A94" s="24" t="s">
        <v>14</v>
      </c>
      <c r="B94" s="25">
        <v>260</v>
      </c>
      <c r="C94" s="17">
        <f t="shared" si="20"/>
        <v>0</v>
      </c>
      <c r="D94" s="17">
        <f t="shared" si="20"/>
        <v>0</v>
      </c>
      <c r="E94" s="17">
        <f t="shared" si="20"/>
        <v>0</v>
      </c>
    </row>
    <row r="95" spans="1:5" s="26" customFormat="1" ht="31.5">
      <c r="A95" s="24" t="s">
        <v>15</v>
      </c>
      <c r="B95" s="25">
        <v>260</v>
      </c>
      <c r="C95" s="17">
        <f t="shared" si="20"/>
        <v>0</v>
      </c>
      <c r="D95" s="17">
        <f t="shared" si="20"/>
        <v>0</v>
      </c>
      <c r="E95" s="17">
        <f t="shared" si="20"/>
        <v>0</v>
      </c>
    </row>
    <row r="96" spans="1:5" s="23" customFormat="1" ht="31.5">
      <c r="A96" s="27" t="s">
        <v>31</v>
      </c>
      <c r="B96" s="21">
        <v>262</v>
      </c>
      <c r="C96" s="22">
        <f>C98+C99+C100+C101</f>
        <v>0</v>
      </c>
      <c r="D96" s="22">
        <f>D98+D99+D100+D101</f>
        <v>0</v>
      </c>
      <c r="E96" s="22">
        <f>E98+E99+E100+E101</f>
        <v>0</v>
      </c>
    </row>
    <row r="97" spans="1:5" s="26" customFormat="1">
      <c r="A97" s="24" t="s">
        <v>19</v>
      </c>
      <c r="B97" s="25"/>
      <c r="C97" s="17"/>
      <c r="E97" s="17"/>
    </row>
    <row r="98" spans="1:5" s="26" customFormat="1" ht="31.5">
      <c r="A98" s="24" t="s">
        <v>12</v>
      </c>
      <c r="B98" s="25">
        <v>262</v>
      </c>
      <c r="C98" s="17"/>
      <c r="D98" s="17"/>
      <c r="E98" s="17"/>
    </row>
    <row r="99" spans="1:5" s="26" customFormat="1" ht="31.5">
      <c r="A99" s="24" t="s">
        <v>13</v>
      </c>
      <c r="B99" s="25">
        <v>262</v>
      </c>
      <c r="C99" s="17"/>
      <c r="D99" s="17"/>
      <c r="E99" s="17"/>
    </row>
    <row r="100" spans="1:5" s="26" customFormat="1" ht="31.5">
      <c r="A100" s="24" t="s">
        <v>14</v>
      </c>
      <c r="B100" s="25">
        <v>262</v>
      </c>
      <c r="C100" s="17"/>
      <c r="D100" s="17"/>
      <c r="E100" s="17"/>
    </row>
    <row r="101" spans="1:5" s="26" customFormat="1" ht="31.5">
      <c r="A101" s="24" t="s">
        <v>15</v>
      </c>
      <c r="B101" s="25">
        <v>262</v>
      </c>
      <c r="C101" s="17"/>
      <c r="D101" s="17"/>
      <c r="E101" s="17"/>
    </row>
    <row r="102" spans="1:5" s="23" customFormat="1">
      <c r="A102" s="27" t="s">
        <v>32</v>
      </c>
      <c r="B102" s="21">
        <v>290</v>
      </c>
      <c r="C102" s="22">
        <f>C104+C105+C106+C107</f>
        <v>0</v>
      </c>
      <c r="D102" s="22">
        <f t="shared" ref="D102:E102" si="21">D104+D105+D106+D107</f>
        <v>0</v>
      </c>
      <c r="E102" s="22">
        <f t="shared" si="21"/>
        <v>0</v>
      </c>
    </row>
    <row r="103" spans="1:5" s="26" customFormat="1">
      <c r="A103" s="24" t="s">
        <v>19</v>
      </c>
      <c r="B103" s="25"/>
      <c r="C103" s="17"/>
      <c r="D103" s="17"/>
      <c r="E103" s="17"/>
    </row>
    <row r="104" spans="1:5" s="26" customFormat="1" ht="31.5">
      <c r="A104" s="24" t="s">
        <v>12</v>
      </c>
      <c r="B104" s="25">
        <v>290</v>
      </c>
      <c r="C104" s="17"/>
      <c r="D104" s="17"/>
      <c r="E104" s="17"/>
    </row>
    <row r="105" spans="1:5" s="26" customFormat="1" ht="31.5">
      <c r="A105" s="24" t="s">
        <v>13</v>
      </c>
      <c r="B105" s="25">
        <v>290</v>
      </c>
      <c r="C105" s="17"/>
      <c r="D105" s="17"/>
      <c r="E105" s="17"/>
    </row>
    <row r="106" spans="1:5" s="26" customFormat="1" ht="31.5">
      <c r="A106" s="24" t="s">
        <v>14</v>
      </c>
      <c r="B106" s="25">
        <v>290</v>
      </c>
      <c r="C106" s="17"/>
      <c r="D106" s="17"/>
      <c r="E106" s="17"/>
    </row>
    <row r="107" spans="1:5" s="26" customFormat="1" ht="31.5">
      <c r="A107" s="24" t="s">
        <v>15</v>
      </c>
      <c r="B107" s="25">
        <v>290</v>
      </c>
      <c r="C107" s="17"/>
      <c r="D107" s="17"/>
      <c r="E107" s="17"/>
    </row>
    <row r="108" spans="1:5" s="23" customFormat="1" ht="31.5">
      <c r="A108" s="27" t="s">
        <v>33</v>
      </c>
      <c r="B108" s="21">
        <v>300</v>
      </c>
      <c r="C108" s="22">
        <f>C114+C120</f>
        <v>272950</v>
      </c>
      <c r="D108" s="22">
        <f t="shared" ref="D108:E108" si="22">D114+D120</f>
        <v>272950</v>
      </c>
      <c r="E108" s="22">
        <f t="shared" si="22"/>
        <v>272950</v>
      </c>
    </row>
    <row r="109" spans="1:5" s="26" customFormat="1">
      <c r="A109" s="24" t="s">
        <v>19</v>
      </c>
      <c r="B109" s="25"/>
      <c r="C109" s="17"/>
      <c r="D109" s="17"/>
      <c r="E109" s="17"/>
    </row>
    <row r="110" spans="1:5" s="26" customFormat="1" ht="31.5">
      <c r="A110" s="24" t="s">
        <v>12</v>
      </c>
      <c r="B110" s="25">
        <v>300</v>
      </c>
      <c r="C110" s="17">
        <f>C116+C122</f>
        <v>230200</v>
      </c>
      <c r="D110" s="17">
        <f t="shared" ref="D110:E110" si="23">D116+D122</f>
        <v>230200</v>
      </c>
      <c r="E110" s="17">
        <f t="shared" si="23"/>
        <v>230200</v>
      </c>
    </row>
    <row r="111" spans="1:5" s="26" customFormat="1" ht="31.5">
      <c r="A111" s="24" t="s">
        <v>13</v>
      </c>
      <c r="B111" s="25">
        <v>300</v>
      </c>
      <c r="C111" s="17">
        <f t="shared" ref="C111:E113" si="24">C117+C123</f>
        <v>0</v>
      </c>
      <c r="D111" s="17">
        <f t="shared" si="24"/>
        <v>0</v>
      </c>
      <c r="E111" s="17">
        <f t="shared" si="24"/>
        <v>0</v>
      </c>
    </row>
    <row r="112" spans="1:5" s="26" customFormat="1" ht="31.5">
      <c r="A112" s="24" t="s">
        <v>14</v>
      </c>
      <c r="B112" s="25">
        <v>300</v>
      </c>
      <c r="C112" s="17">
        <f t="shared" si="24"/>
        <v>0</v>
      </c>
      <c r="D112" s="17">
        <f t="shared" si="24"/>
        <v>0</v>
      </c>
      <c r="E112" s="17">
        <f t="shared" si="24"/>
        <v>0</v>
      </c>
    </row>
    <row r="113" spans="1:5" s="26" customFormat="1" ht="31.5">
      <c r="A113" s="24" t="s">
        <v>15</v>
      </c>
      <c r="B113" s="25">
        <v>300</v>
      </c>
      <c r="C113" s="17">
        <f t="shared" si="24"/>
        <v>42750</v>
      </c>
      <c r="D113" s="17">
        <f t="shared" si="24"/>
        <v>42750</v>
      </c>
      <c r="E113" s="17">
        <f t="shared" si="24"/>
        <v>42750</v>
      </c>
    </row>
    <row r="114" spans="1:5" s="23" customFormat="1" ht="31.5">
      <c r="A114" s="27" t="s">
        <v>34</v>
      </c>
      <c r="B114" s="21">
        <v>310</v>
      </c>
      <c r="C114" s="22">
        <f>C116+C117+C118+C119</f>
        <v>0</v>
      </c>
      <c r="D114" s="22">
        <f t="shared" ref="D114:E114" si="25">D116+D117+D118+D119</f>
        <v>0</v>
      </c>
      <c r="E114" s="22">
        <f t="shared" si="25"/>
        <v>0</v>
      </c>
    </row>
    <row r="115" spans="1:5" s="26" customFormat="1">
      <c r="A115" s="24" t="s">
        <v>19</v>
      </c>
      <c r="B115" s="25"/>
      <c r="C115" s="17"/>
      <c r="D115" s="17"/>
      <c r="E115" s="17"/>
    </row>
    <row r="116" spans="1:5" s="26" customFormat="1" ht="31.5">
      <c r="A116" s="24" t="s">
        <v>12</v>
      </c>
      <c r="B116" s="25">
        <v>310</v>
      </c>
      <c r="C116" s="17"/>
      <c r="D116" s="17"/>
      <c r="E116" s="17"/>
    </row>
    <row r="117" spans="1:5" s="26" customFormat="1" ht="31.5">
      <c r="A117" s="24" t="s">
        <v>13</v>
      </c>
      <c r="B117" s="25">
        <v>310</v>
      </c>
      <c r="C117" s="17"/>
      <c r="D117" s="17"/>
      <c r="E117" s="17"/>
    </row>
    <row r="118" spans="1:5" s="26" customFormat="1" ht="31.5">
      <c r="A118" s="24" t="s">
        <v>14</v>
      </c>
      <c r="B118" s="25">
        <v>310</v>
      </c>
      <c r="C118" s="17"/>
      <c r="D118" s="17"/>
      <c r="E118" s="17"/>
    </row>
    <row r="119" spans="1:5" s="26" customFormat="1" ht="31.5">
      <c r="A119" s="24" t="s">
        <v>15</v>
      </c>
      <c r="B119" s="25">
        <v>310</v>
      </c>
      <c r="C119" s="17"/>
      <c r="D119" s="17"/>
      <c r="E119" s="17"/>
    </row>
    <row r="120" spans="1:5" s="23" customFormat="1" ht="31.5">
      <c r="A120" s="27" t="s">
        <v>35</v>
      </c>
      <c r="B120" s="21">
        <v>340</v>
      </c>
      <c r="C120" s="22">
        <f>C122+C123+C124+C125</f>
        <v>272950</v>
      </c>
      <c r="D120" s="22">
        <f t="shared" ref="D120:E120" si="26">D122+D123+D124+D125</f>
        <v>272950</v>
      </c>
      <c r="E120" s="22">
        <f t="shared" si="26"/>
        <v>272950</v>
      </c>
    </row>
    <row r="121" spans="1:5" s="26" customFormat="1">
      <c r="A121" s="24" t="s">
        <v>19</v>
      </c>
      <c r="B121" s="25"/>
      <c r="C121" s="17"/>
      <c r="D121" s="17"/>
      <c r="E121" s="17"/>
    </row>
    <row r="122" spans="1:5" s="26" customFormat="1" ht="31.5">
      <c r="A122" s="24" t="s">
        <v>12</v>
      </c>
      <c r="B122" s="25">
        <v>340</v>
      </c>
      <c r="C122" s="17">
        <v>230200</v>
      </c>
      <c r="D122" s="17">
        <v>230200</v>
      </c>
      <c r="E122" s="17">
        <f>D122</f>
        <v>230200</v>
      </c>
    </row>
    <row r="123" spans="1:5" s="26" customFormat="1" ht="31.5">
      <c r="A123" s="24" t="s">
        <v>13</v>
      </c>
      <c r="B123" s="25">
        <v>340</v>
      </c>
      <c r="C123" s="17"/>
      <c r="D123" s="17"/>
      <c r="E123" s="17"/>
    </row>
    <row r="124" spans="1:5" s="26" customFormat="1" ht="31.5">
      <c r="A124" s="24" t="s">
        <v>14</v>
      </c>
      <c r="B124" s="25">
        <v>340</v>
      </c>
      <c r="C124" s="17"/>
      <c r="D124" s="17"/>
      <c r="E124" s="17"/>
    </row>
    <row r="125" spans="1:5" s="26" customFormat="1" ht="31.5">
      <c r="A125" s="24" t="s">
        <v>15</v>
      </c>
      <c r="B125" s="25">
        <v>340</v>
      </c>
      <c r="C125" s="17">
        <v>42750</v>
      </c>
      <c r="D125" s="17">
        <v>42750</v>
      </c>
      <c r="E125" s="17">
        <f>D125</f>
        <v>42750</v>
      </c>
    </row>
    <row r="126" spans="1:5" s="23" customFormat="1" ht="47.25">
      <c r="A126" s="27" t="s">
        <v>36</v>
      </c>
      <c r="B126" s="21">
        <v>241</v>
      </c>
      <c r="C126" s="22">
        <f>C128+C129+C130+C131</f>
        <v>0</v>
      </c>
      <c r="D126" s="22">
        <f t="shared" ref="D126:E126" si="27">D128+D129+D130+D131</f>
        <v>0</v>
      </c>
      <c r="E126" s="22">
        <f t="shared" si="27"/>
        <v>0</v>
      </c>
    </row>
    <row r="127" spans="1:5" s="26" customFormat="1">
      <c r="A127" s="24" t="s">
        <v>19</v>
      </c>
      <c r="B127" s="25"/>
      <c r="C127" s="17"/>
      <c r="D127" s="17"/>
      <c r="E127" s="17"/>
    </row>
    <row r="128" spans="1:5" s="26" customFormat="1" ht="31.5">
      <c r="A128" s="24" t="s">
        <v>12</v>
      </c>
      <c r="B128" s="25">
        <v>241</v>
      </c>
      <c r="C128" s="17"/>
      <c r="D128" s="17"/>
      <c r="E128" s="17"/>
    </row>
    <row r="129" spans="1:5" s="26" customFormat="1" ht="31.5">
      <c r="A129" s="24" t="s">
        <v>13</v>
      </c>
      <c r="B129" s="25">
        <v>241</v>
      </c>
      <c r="C129" s="17"/>
      <c r="D129" s="17"/>
      <c r="E129" s="17"/>
    </row>
    <row r="130" spans="1:5" s="26" customFormat="1" ht="31.5">
      <c r="A130" s="24" t="s">
        <v>14</v>
      </c>
      <c r="B130" s="25">
        <v>241</v>
      </c>
      <c r="C130" s="17"/>
      <c r="D130" s="17"/>
      <c r="E130" s="17"/>
    </row>
    <row r="131" spans="1:5" s="26" customFormat="1" ht="31.5">
      <c r="A131" s="24" t="s">
        <v>15</v>
      </c>
      <c r="B131" s="25">
        <v>241</v>
      </c>
      <c r="C131" s="17"/>
      <c r="D131" s="17"/>
      <c r="E131" s="17"/>
    </row>
    <row r="132" spans="1:5" s="26" customFormat="1">
      <c r="A132" s="24" t="s">
        <v>37</v>
      </c>
      <c r="B132" s="25"/>
      <c r="C132" s="17"/>
      <c r="D132" s="17"/>
      <c r="E132" s="17"/>
    </row>
    <row r="133" spans="1:5" s="26" customFormat="1">
      <c r="A133" s="30" t="s">
        <v>38</v>
      </c>
      <c r="B133" s="25"/>
      <c r="C133" s="17"/>
      <c r="D133" s="17"/>
      <c r="E133" s="17"/>
    </row>
    <row r="134" spans="1:5" s="26" customFormat="1">
      <c r="A134" s="31"/>
      <c r="B134" s="31"/>
      <c r="C134" s="31"/>
      <c r="D134" s="31"/>
      <c r="E134" s="31"/>
    </row>
    <row r="135" spans="1:5" s="26" customFormat="1">
      <c r="A135" s="31" t="s">
        <v>44</v>
      </c>
      <c r="B135" s="31"/>
      <c r="C135" s="32"/>
      <c r="D135" s="33"/>
      <c r="E135" s="33" t="s">
        <v>66</v>
      </c>
    </row>
    <row r="136" spans="1:5" s="26" customFormat="1">
      <c r="C136" s="34" t="s">
        <v>42</v>
      </c>
      <c r="D136" s="33"/>
      <c r="E136" s="33"/>
    </row>
    <row r="137" spans="1:5" s="26" customFormat="1">
      <c r="A137" s="26" t="s">
        <v>40</v>
      </c>
      <c r="C137" s="35"/>
      <c r="D137" s="33"/>
      <c r="E137" s="33" t="s">
        <v>41</v>
      </c>
    </row>
    <row r="138" spans="1:5" s="26" customFormat="1">
      <c r="C138" s="34" t="s">
        <v>42</v>
      </c>
      <c r="D138" s="33"/>
      <c r="E138" s="33"/>
    </row>
    <row r="139" spans="1:5">
      <c r="A139" s="1" t="s">
        <v>39</v>
      </c>
      <c r="D139" s="13"/>
      <c r="E139" s="13"/>
    </row>
    <row r="140" spans="1:5">
      <c r="A140" s="1" t="s">
        <v>46</v>
      </c>
      <c r="C140" s="11"/>
      <c r="D140" s="13"/>
      <c r="E140" s="13" t="s">
        <v>47</v>
      </c>
    </row>
    <row r="141" spans="1:5">
      <c r="C141" s="12" t="s">
        <v>42</v>
      </c>
    </row>
    <row r="143" spans="1:5">
      <c r="A143" s="1" t="s">
        <v>73</v>
      </c>
    </row>
  </sheetData>
  <mergeCells count="7">
    <mergeCell ref="A5:E5"/>
    <mergeCell ref="A7:A8"/>
    <mergeCell ref="B7:B8"/>
    <mergeCell ref="C7:E7"/>
    <mergeCell ref="A1:D1"/>
    <mergeCell ref="A2:D2"/>
    <mergeCell ref="A3:D3"/>
  </mergeCells>
  <pageMargins left="0.53" right="0.15" top="0.51" bottom="0.4" header="0.3" footer="0.3"/>
  <pageSetup paperSize="9" orientation="portrait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FF00"/>
  </sheetPr>
  <dimension ref="A1:I143"/>
  <sheetViews>
    <sheetView topLeftCell="A10" workbookViewId="0">
      <selection activeCell="A146" sqref="A146"/>
    </sheetView>
  </sheetViews>
  <sheetFormatPr defaultRowHeight="15.75"/>
  <cols>
    <col min="1" max="1" width="41.28515625" style="1" customWidth="1"/>
    <col min="2" max="2" width="8.7109375" style="1" bestFit="1" customWidth="1"/>
    <col min="3" max="3" width="14.140625" style="1" customWidth="1"/>
    <col min="4" max="4" width="15" style="1" customWidth="1"/>
    <col min="5" max="5" width="16" style="1" customWidth="1"/>
    <col min="6" max="6" width="9.140625" style="1"/>
    <col min="7" max="7" width="11.85546875" style="1" bestFit="1" customWidth="1"/>
    <col min="8" max="8" width="10.7109375" style="1" bestFit="1" customWidth="1"/>
    <col min="9" max="9" width="11.5703125" style="1" bestFit="1" customWidth="1"/>
    <col min="10" max="16384" width="9.140625" style="1"/>
  </cols>
  <sheetData>
    <row r="1" spans="1:7">
      <c r="A1" s="43" t="s">
        <v>70</v>
      </c>
      <c r="B1" s="44"/>
      <c r="C1" s="44"/>
      <c r="D1" s="45"/>
      <c r="E1" s="19"/>
    </row>
    <row r="2" spans="1:7">
      <c r="A2" s="46" t="s">
        <v>71</v>
      </c>
      <c r="B2" s="47"/>
      <c r="C2" s="47"/>
      <c r="D2" s="48"/>
      <c r="E2" s="19"/>
    </row>
    <row r="3" spans="1:7">
      <c r="A3" s="49" t="s">
        <v>72</v>
      </c>
      <c r="B3" s="50"/>
      <c r="C3" s="50"/>
      <c r="D3" s="51"/>
      <c r="E3" s="18"/>
    </row>
    <row r="5" spans="1:7">
      <c r="A5" s="37" t="s">
        <v>2</v>
      </c>
      <c r="B5" s="37"/>
      <c r="C5" s="37"/>
      <c r="D5" s="37"/>
      <c r="E5" s="37"/>
    </row>
    <row r="6" spans="1:7">
      <c r="A6" s="2"/>
      <c r="B6" s="2"/>
      <c r="C6" s="2"/>
      <c r="D6" s="2"/>
      <c r="E6" s="2"/>
    </row>
    <row r="7" spans="1:7" s="14" customFormat="1">
      <c r="A7" s="38" t="s">
        <v>0</v>
      </c>
      <c r="B7" s="38" t="s">
        <v>3</v>
      </c>
      <c r="C7" s="40" t="s">
        <v>4</v>
      </c>
      <c r="D7" s="41"/>
      <c r="E7" s="42"/>
    </row>
    <row r="8" spans="1:7" s="14" customFormat="1" ht="47.25">
      <c r="A8" s="39"/>
      <c r="B8" s="39"/>
      <c r="C8" s="4" t="s">
        <v>5</v>
      </c>
      <c r="D8" s="4" t="s">
        <v>6</v>
      </c>
      <c r="E8" s="4" t="s">
        <v>7</v>
      </c>
    </row>
    <row r="9" spans="1:7">
      <c r="A9" s="4">
        <v>1</v>
      </c>
      <c r="B9" s="4">
        <v>2</v>
      </c>
      <c r="C9" s="4">
        <v>3</v>
      </c>
      <c r="D9" s="4">
        <v>4</v>
      </c>
      <c r="E9" s="4">
        <v>5</v>
      </c>
    </row>
    <row r="10" spans="1:7" s="10" customFormat="1" ht="47.25">
      <c r="A10" s="7" t="s">
        <v>8</v>
      </c>
      <c r="B10" s="8">
        <v>241</v>
      </c>
      <c r="C10" s="9">
        <f>C12+C13+C14</f>
        <v>0</v>
      </c>
      <c r="D10" s="9">
        <f t="shared" ref="D10:E10" si="0">D12+D13+D14</f>
        <v>0</v>
      </c>
      <c r="E10" s="9">
        <f t="shared" si="0"/>
        <v>0</v>
      </c>
    </row>
    <row r="11" spans="1:7">
      <c r="A11" s="3" t="s">
        <v>1</v>
      </c>
      <c r="B11" s="5"/>
      <c r="C11" s="6"/>
      <c r="D11" s="6"/>
      <c r="E11" s="6"/>
    </row>
    <row r="12" spans="1:7" ht="31.5">
      <c r="A12" s="3" t="s">
        <v>9</v>
      </c>
      <c r="B12" s="5">
        <v>241</v>
      </c>
      <c r="C12" s="6"/>
      <c r="D12" s="6"/>
      <c r="E12" s="6"/>
    </row>
    <row r="13" spans="1:7" ht="31.5">
      <c r="A13" s="3" t="s">
        <v>10</v>
      </c>
      <c r="B13" s="5">
        <v>241</v>
      </c>
      <c r="C13" s="6"/>
      <c r="D13" s="6"/>
      <c r="E13" s="6"/>
      <c r="G13" s="16"/>
    </row>
    <row r="14" spans="1:7" s="26" customFormat="1" ht="31.5">
      <c r="A14" s="24" t="s">
        <v>11</v>
      </c>
      <c r="B14" s="25">
        <v>241</v>
      </c>
      <c r="C14" s="17"/>
      <c r="D14" s="17"/>
      <c r="E14" s="17"/>
    </row>
    <row r="15" spans="1:7" s="23" customFormat="1">
      <c r="A15" s="27" t="s">
        <v>43</v>
      </c>
      <c r="B15" s="21">
        <v>241</v>
      </c>
      <c r="C15" s="22">
        <f>C17+C18+C19+C20</f>
        <v>1741050</v>
      </c>
      <c r="D15" s="22">
        <f t="shared" ref="D15:E15" si="1">D17+D18+D19+D20</f>
        <v>1741050</v>
      </c>
      <c r="E15" s="22">
        <f t="shared" si="1"/>
        <v>1741050</v>
      </c>
    </row>
    <row r="16" spans="1:7" s="26" customFormat="1">
      <c r="A16" s="24" t="s">
        <v>1</v>
      </c>
      <c r="B16" s="25"/>
      <c r="C16" s="17"/>
      <c r="D16" s="17"/>
      <c r="E16" s="17"/>
    </row>
    <row r="17" spans="1:9" s="26" customFormat="1" ht="31.5">
      <c r="A17" s="24" t="s">
        <v>12</v>
      </c>
      <c r="B17" s="25">
        <v>241</v>
      </c>
      <c r="C17" s="17">
        <v>916150</v>
      </c>
      <c r="D17" s="17">
        <v>916150</v>
      </c>
      <c r="E17" s="17">
        <f>D17</f>
        <v>916150</v>
      </c>
      <c r="G17" s="28">
        <f>C15-C21</f>
        <v>0</v>
      </c>
      <c r="H17" s="28">
        <f>D15-D21</f>
        <v>0</v>
      </c>
      <c r="I17" s="28">
        <f>E15-E21</f>
        <v>0</v>
      </c>
    </row>
    <row r="18" spans="1:9" s="26" customFormat="1" ht="31.5">
      <c r="A18" s="24" t="s">
        <v>13</v>
      </c>
      <c r="B18" s="25">
        <v>241</v>
      </c>
      <c r="C18" s="17">
        <v>725900</v>
      </c>
      <c r="D18" s="17">
        <v>725900</v>
      </c>
      <c r="E18" s="17">
        <f>D18</f>
        <v>725900</v>
      </c>
      <c r="G18" s="28"/>
      <c r="H18" s="28"/>
      <c r="I18" s="28"/>
    </row>
    <row r="19" spans="1:9" s="26" customFormat="1" ht="31.5">
      <c r="A19" s="24" t="s">
        <v>14</v>
      </c>
      <c r="B19" s="25">
        <v>241</v>
      </c>
      <c r="C19" s="17"/>
      <c r="D19" s="17"/>
      <c r="E19" s="17"/>
    </row>
    <row r="20" spans="1:9" s="26" customFormat="1" ht="31.5">
      <c r="A20" s="24" t="s">
        <v>15</v>
      </c>
      <c r="B20" s="25">
        <v>241</v>
      </c>
      <c r="C20" s="17">
        <v>99000</v>
      </c>
      <c r="D20" s="17">
        <v>99000</v>
      </c>
      <c r="E20" s="17">
        <v>99000</v>
      </c>
      <c r="G20" s="28"/>
      <c r="H20" s="28"/>
    </row>
    <row r="21" spans="1:9" s="23" customFormat="1">
      <c r="A21" s="27" t="s">
        <v>16</v>
      </c>
      <c r="B21" s="21">
        <v>241</v>
      </c>
      <c r="C21" s="22">
        <f>C23+C108</f>
        <v>1741050</v>
      </c>
      <c r="D21" s="22">
        <f t="shared" ref="D21:E21" si="2">D23+D108</f>
        <v>1741050</v>
      </c>
      <c r="E21" s="22">
        <f t="shared" si="2"/>
        <v>1741050</v>
      </c>
      <c r="G21" s="29"/>
      <c r="H21" s="29"/>
      <c r="I21" s="29"/>
    </row>
    <row r="22" spans="1:9" s="26" customFormat="1">
      <c r="A22" s="24" t="s">
        <v>1</v>
      </c>
      <c r="B22" s="25"/>
      <c r="C22" s="17"/>
      <c r="D22" s="17"/>
      <c r="E22" s="17"/>
    </row>
    <row r="23" spans="1:9" s="23" customFormat="1">
      <c r="A23" s="20" t="s">
        <v>17</v>
      </c>
      <c r="B23" s="21">
        <v>200</v>
      </c>
      <c r="C23" s="22">
        <f>C24+C48+C90+C102</f>
        <v>1272800</v>
      </c>
      <c r="D23" s="22">
        <f>D24+D48+D90+D102</f>
        <v>1272800</v>
      </c>
      <c r="E23" s="22">
        <f>E24+E48+E90+E102</f>
        <v>1272800</v>
      </c>
    </row>
    <row r="24" spans="1:9" s="23" customFormat="1" ht="31.5">
      <c r="A24" s="27" t="s">
        <v>18</v>
      </c>
      <c r="B24" s="21">
        <v>210</v>
      </c>
      <c r="C24" s="22">
        <f>C30+C36+C42</f>
        <v>1180571.8500000001</v>
      </c>
      <c r="D24" s="22">
        <f t="shared" ref="D24:E24" si="3">D30+D36+D42</f>
        <v>1180571.8500000001</v>
      </c>
      <c r="E24" s="22">
        <f t="shared" si="3"/>
        <v>1180571.8500000001</v>
      </c>
      <c r="G24" s="29"/>
    </row>
    <row r="25" spans="1:9" s="26" customFormat="1">
      <c r="A25" s="24" t="s">
        <v>19</v>
      </c>
      <c r="B25" s="25"/>
      <c r="C25" s="17"/>
      <c r="D25" s="17"/>
      <c r="E25" s="17"/>
    </row>
    <row r="26" spans="1:9" s="26" customFormat="1" ht="31.5">
      <c r="A26" s="24" t="s">
        <v>12</v>
      </c>
      <c r="B26" s="25">
        <v>210</v>
      </c>
      <c r="C26" s="17">
        <f>C32+C38+C44</f>
        <v>546900</v>
      </c>
      <c r="D26" s="17">
        <f t="shared" ref="D26:E26" si="4">D32+D38+D44</f>
        <v>546900</v>
      </c>
      <c r="E26" s="17">
        <f t="shared" si="4"/>
        <v>546900</v>
      </c>
    </row>
    <row r="27" spans="1:9" s="26" customFormat="1" ht="31.5">
      <c r="A27" s="24" t="s">
        <v>13</v>
      </c>
      <c r="B27" s="25">
        <v>210</v>
      </c>
      <c r="C27" s="17">
        <f t="shared" ref="C27:E29" si="5">C33+C39+C45</f>
        <v>633671.85</v>
      </c>
      <c r="D27" s="17">
        <f t="shared" si="5"/>
        <v>633671.85</v>
      </c>
      <c r="E27" s="17">
        <f t="shared" si="5"/>
        <v>633671.85</v>
      </c>
    </row>
    <row r="28" spans="1:9" s="26" customFormat="1" ht="31.5">
      <c r="A28" s="24" t="s">
        <v>14</v>
      </c>
      <c r="B28" s="25">
        <v>210</v>
      </c>
      <c r="C28" s="17">
        <f t="shared" si="5"/>
        <v>0</v>
      </c>
      <c r="D28" s="17">
        <f t="shared" si="5"/>
        <v>0</v>
      </c>
      <c r="E28" s="17">
        <f t="shared" si="5"/>
        <v>0</v>
      </c>
    </row>
    <row r="29" spans="1:9" s="26" customFormat="1" ht="31.5">
      <c r="A29" s="24" t="s">
        <v>15</v>
      </c>
      <c r="B29" s="25">
        <v>210</v>
      </c>
      <c r="C29" s="17">
        <f t="shared" si="5"/>
        <v>0</v>
      </c>
      <c r="D29" s="17">
        <f t="shared" si="5"/>
        <v>0</v>
      </c>
      <c r="E29" s="17">
        <f t="shared" si="5"/>
        <v>0</v>
      </c>
    </row>
    <row r="30" spans="1:9" s="23" customFormat="1">
      <c r="A30" s="27" t="s">
        <v>20</v>
      </c>
      <c r="B30" s="21">
        <v>211</v>
      </c>
      <c r="C30" s="22">
        <f>C32+C33+C34+C35</f>
        <v>906691.13</v>
      </c>
      <c r="D30" s="22">
        <f t="shared" ref="D30:E30" si="6">D32+D33+D34+D35</f>
        <v>906691.13</v>
      </c>
      <c r="E30" s="22">
        <f t="shared" si="6"/>
        <v>906691.13</v>
      </c>
    </row>
    <row r="31" spans="1:9" s="26" customFormat="1">
      <c r="A31" s="24" t="s">
        <v>19</v>
      </c>
      <c r="B31" s="25"/>
      <c r="C31" s="17"/>
      <c r="D31" s="17"/>
      <c r="E31" s="17"/>
    </row>
    <row r="32" spans="1:9" s="26" customFormat="1" ht="31.5">
      <c r="A32" s="24" t="s">
        <v>12</v>
      </c>
      <c r="B32" s="25">
        <v>211</v>
      </c>
      <c r="C32" s="17">
        <v>420000</v>
      </c>
      <c r="D32" s="17">
        <v>420000</v>
      </c>
      <c r="E32" s="17">
        <f>D32</f>
        <v>420000</v>
      </c>
    </row>
    <row r="33" spans="1:5" s="26" customFormat="1" ht="31.5">
      <c r="A33" s="24" t="s">
        <v>13</v>
      </c>
      <c r="B33" s="25">
        <v>211</v>
      </c>
      <c r="C33" s="17">
        <v>486691.13</v>
      </c>
      <c r="D33" s="17">
        <v>486691.13</v>
      </c>
      <c r="E33" s="17">
        <f>D33</f>
        <v>486691.13</v>
      </c>
    </row>
    <row r="34" spans="1:5" s="26" customFormat="1" ht="31.5">
      <c r="A34" s="24" t="s">
        <v>14</v>
      </c>
      <c r="B34" s="25">
        <v>211</v>
      </c>
      <c r="C34" s="17"/>
      <c r="D34" s="17"/>
      <c r="E34" s="17"/>
    </row>
    <row r="35" spans="1:5" s="26" customFormat="1" ht="31.5">
      <c r="A35" s="24" t="s">
        <v>15</v>
      </c>
      <c r="B35" s="25">
        <v>211</v>
      </c>
      <c r="C35" s="17"/>
      <c r="D35" s="17"/>
      <c r="E35" s="17"/>
    </row>
    <row r="36" spans="1:5" s="23" customFormat="1">
      <c r="A36" s="27" t="s">
        <v>21</v>
      </c>
      <c r="B36" s="21">
        <v>212</v>
      </c>
      <c r="C36" s="22">
        <f>C38+C39+C40+C41</f>
        <v>0</v>
      </c>
      <c r="D36" s="22">
        <f t="shared" ref="D36:E36" si="7">D38+D39+D40+D41</f>
        <v>0</v>
      </c>
      <c r="E36" s="22">
        <f t="shared" si="7"/>
        <v>0</v>
      </c>
    </row>
    <row r="37" spans="1:5" s="26" customFormat="1">
      <c r="A37" s="24" t="s">
        <v>19</v>
      </c>
      <c r="B37" s="25"/>
      <c r="C37" s="17"/>
      <c r="D37" s="17"/>
      <c r="E37" s="17"/>
    </row>
    <row r="38" spans="1:5" s="26" customFormat="1" ht="31.5">
      <c r="A38" s="24" t="s">
        <v>12</v>
      </c>
      <c r="B38" s="25">
        <v>212</v>
      </c>
      <c r="C38" s="17"/>
      <c r="D38" s="17"/>
      <c r="E38" s="17"/>
    </row>
    <row r="39" spans="1:5" s="26" customFormat="1" ht="31.5">
      <c r="A39" s="24" t="s">
        <v>13</v>
      </c>
      <c r="B39" s="25">
        <v>212</v>
      </c>
      <c r="C39" s="17"/>
      <c r="D39" s="17"/>
      <c r="E39" s="17">
        <f>D39</f>
        <v>0</v>
      </c>
    </row>
    <row r="40" spans="1:5" s="26" customFormat="1" ht="31.5">
      <c r="A40" s="24" t="s">
        <v>14</v>
      </c>
      <c r="B40" s="25">
        <v>212</v>
      </c>
      <c r="C40" s="17"/>
      <c r="D40" s="17"/>
      <c r="E40" s="17"/>
    </row>
    <row r="41" spans="1:5" s="26" customFormat="1" ht="31.5">
      <c r="A41" s="24" t="s">
        <v>15</v>
      </c>
      <c r="B41" s="25">
        <v>212</v>
      </c>
      <c r="C41" s="17"/>
      <c r="D41" s="17"/>
      <c r="E41" s="17"/>
    </row>
    <row r="42" spans="1:5" s="23" customFormat="1" ht="31.5">
      <c r="A42" s="27" t="s">
        <v>22</v>
      </c>
      <c r="B42" s="21">
        <v>213</v>
      </c>
      <c r="C42" s="22">
        <f>C44+C45+C46+C47</f>
        <v>273880.71999999997</v>
      </c>
      <c r="D42" s="22">
        <f t="shared" ref="D42:E42" si="8">D44+D45+D46+D47</f>
        <v>273880.71999999997</v>
      </c>
      <c r="E42" s="22">
        <f t="shared" si="8"/>
        <v>273880.71999999997</v>
      </c>
    </row>
    <row r="43" spans="1:5" s="26" customFormat="1">
      <c r="A43" s="24" t="s">
        <v>19</v>
      </c>
      <c r="B43" s="25"/>
      <c r="C43" s="17"/>
      <c r="D43" s="17"/>
      <c r="E43" s="17"/>
    </row>
    <row r="44" spans="1:5" s="26" customFormat="1" ht="31.5">
      <c r="A44" s="24" t="s">
        <v>12</v>
      </c>
      <c r="B44" s="25">
        <v>213</v>
      </c>
      <c r="C44" s="17">
        <v>126900</v>
      </c>
      <c r="D44" s="17">
        <v>126900</v>
      </c>
      <c r="E44" s="17">
        <f>D44</f>
        <v>126900</v>
      </c>
    </row>
    <row r="45" spans="1:5" s="26" customFormat="1" ht="31.5">
      <c r="A45" s="24" t="s">
        <v>13</v>
      </c>
      <c r="B45" s="25">
        <v>213</v>
      </c>
      <c r="C45" s="17">
        <v>146980.72</v>
      </c>
      <c r="D45" s="17">
        <v>146980.72</v>
      </c>
      <c r="E45" s="17">
        <f>D45</f>
        <v>146980.72</v>
      </c>
    </row>
    <row r="46" spans="1:5" s="26" customFormat="1" ht="31.5">
      <c r="A46" s="24" t="s">
        <v>14</v>
      </c>
      <c r="B46" s="25">
        <v>213</v>
      </c>
      <c r="C46" s="17"/>
      <c r="D46" s="17"/>
      <c r="E46" s="17"/>
    </row>
    <row r="47" spans="1:5" s="26" customFormat="1" ht="31.5">
      <c r="A47" s="24" t="s">
        <v>15</v>
      </c>
      <c r="B47" s="25">
        <v>213</v>
      </c>
      <c r="C47" s="17"/>
      <c r="D47" s="17"/>
      <c r="E47" s="17"/>
    </row>
    <row r="48" spans="1:5" s="23" customFormat="1">
      <c r="A48" s="27" t="s">
        <v>23</v>
      </c>
      <c r="B48" s="21">
        <v>220</v>
      </c>
      <c r="C48" s="22">
        <f>C54+C60+C66+C72+C78+C84</f>
        <v>92228.15</v>
      </c>
      <c r="D48" s="22">
        <f t="shared" ref="D48:E48" si="9">D54+D60+D66+D72+D78+D84</f>
        <v>92228.15</v>
      </c>
      <c r="E48" s="22">
        <f t="shared" si="9"/>
        <v>92228.15</v>
      </c>
    </row>
    <row r="49" spans="1:5" s="26" customFormat="1">
      <c r="A49" s="24" t="s">
        <v>19</v>
      </c>
      <c r="B49" s="25"/>
      <c r="C49" s="17"/>
      <c r="D49" s="17"/>
      <c r="E49" s="17"/>
    </row>
    <row r="50" spans="1:5" s="26" customFormat="1" ht="31.5">
      <c r="A50" s="24" t="s">
        <v>12</v>
      </c>
      <c r="B50" s="25">
        <v>220</v>
      </c>
      <c r="C50" s="17">
        <f>C56+C62+C68+C74+C80+C86</f>
        <v>0</v>
      </c>
      <c r="D50" s="17">
        <f t="shared" ref="D50:E50" si="10">D56+D62+D68+D74+D80+D86</f>
        <v>0</v>
      </c>
      <c r="E50" s="17">
        <f t="shared" si="10"/>
        <v>0</v>
      </c>
    </row>
    <row r="51" spans="1:5" s="26" customFormat="1" ht="31.5">
      <c r="A51" s="24" t="s">
        <v>13</v>
      </c>
      <c r="B51" s="25">
        <v>220</v>
      </c>
      <c r="C51" s="17">
        <f t="shared" ref="C51:E53" si="11">C57+C63+C69+C75+C81+C87</f>
        <v>92228.15</v>
      </c>
      <c r="D51" s="17">
        <f t="shared" si="11"/>
        <v>92228.15</v>
      </c>
      <c r="E51" s="17">
        <f t="shared" si="11"/>
        <v>92228.15</v>
      </c>
    </row>
    <row r="52" spans="1:5" s="26" customFormat="1" ht="31.5">
      <c r="A52" s="24" t="s">
        <v>14</v>
      </c>
      <c r="B52" s="25">
        <v>220</v>
      </c>
      <c r="C52" s="17">
        <f t="shared" si="11"/>
        <v>0</v>
      </c>
      <c r="D52" s="17">
        <f t="shared" si="11"/>
        <v>0</v>
      </c>
      <c r="E52" s="17">
        <f t="shared" si="11"/>
        <v>0</v>
      </c>
    </row>
    <row r="53" spans="1:5" s="26" customFormat="1" ht="31.5">
      <c r="A53" s="24" t="s">
        <v>15</v>
      </c>
      <c r="B53" s="25">
        <v>220</v>
      </c>
      <c r="C53" s="17">
        <f t="shared" si="11"/>
        <v>0</v>
      </c>
      <c r="D53" s="17">
        <f t="shared" si="11"/>
        <v>0</v>
      </c>
      <c r="E53" s="17">
        <f t="shared" si="11"/>
        <v>0</v>
      </c>
    </row>
    <row r="54" spans="1:5" s="23" customFormat="1">
      <c r="A54" s="27" t="s">
        <v>24</v>
      </c>
      <c r="B54" s="21">
        <v>221</v>
      </c>
      <c r="C54" s="22">
        <f>C56+C57+C58+C59</f>
        <v>25740</v>
      </c>
      <c r="D54" s="22">
        <f t="shared" ref="D54:E54" si="12">D56+D57+D58+D59</f>
        <v>25740</v>
      </c>
      <c r="E54" s="22">
        <f t="shared" si="12"/>
        <v>25740</v>
      </c>
    </row>
    <row r="55" spans="1:5" s="26" customFormat="1">
      <c r="A55" s="24" t="s">
        <v>19</v>
      </c>
      <c r="B55" s="25"/>
      <c r="C55" s="17"/>
      <c r="D55" s="17"/>
      <c r="E55" s="17"/>
    </row>
    <row r="56" spans="1:5" s="26" customFormat="1" ht="31.5">
      <c r="A56" s="24" t="s">
        <v>12</v>
      </c>
      <c r="B56" s="25">
        <v>221</v>
      </c>
      <c r="C56" s="17"/>
      <c r="D56" s="17"/>
      <c r="E56" s="17"/>
    </row>
    <row r="57" spans="1:5" s="26" customFormat="1" ht="31.5">
      <c r="A57" s="24" t="s">
        <v>13</v>
      </c>
      <c r="B57" s="25">
        <v>221</v>
      </c>
      <c r="C57" s="17">
        <v>25740</v>
      </c>
      <c r="D57" s="17">
        <v>25740</v>
      </c>
      <c r="E57" s="17">
        <f>D57</f>
        <v>25740</v>
      </c>
    </row>
    <row r="58" spans="1:5" s="26" customFormat="1" ht="31.5">
      <c r="A58" s="24" t="s">
        <v>14</v>
      </c>
      <c r="B58" s="25">
        <v>221</v>
      </c>
      <c r="C58" s="17"/>
      <c r="D58" s="17"/>
      <c r="E58" s="17"/>
    </row>
    <row r="59" spans="1:5" s="26" customFormat="1" ht="31.5">
      <c r="A59" s="24" t="s">
        <v>15</v>
      </c>
      <c r="B59" s="25">
        <v>221</v>
      </c>
      <c r="C59" s="17"/>
      <c r="D59" s="17"/>
      <c r="E59" s="17"/>
    </row>
    <row r="60" spans="1:5" s="23" customFormat="1">
      <c r="A60" s="27" t="s">
        <v>25</v>
      </c>
      <c r="B60" s="21">
        <v>222</v>
      </c>
      <c r="C60" s="22">
        <f>C62+C63+C64+C65</f>
        <v>0</v>
      </c>
      <c r="D60" s="22">
        <f t="shared" ref="D60:E60" si="13">D62+D63+D64+D65</f>
        <v>0</v>
      </c>
      <c r="E60" s="22">
        <f t="shared" si="13"/>
        <v>0</v>
      </c>
    </row>
    <row r="61" spans="1:5" s="26" customFormat="1">
      <c r="A61" s="24" t="s">
        <v>19</v>
      </c>
      <c r="B61" s="25"/>
      <c r="C61" s="17"/>
      <c r="D61" s="17"/>
      <c r="E61" s="17"/>
    </row>
    <row r="62" spans="1:5" s="26" customFormat="1" ht="31.5">
      <c r="A62" s="24" t="s">
        <v>12</v>
      </c>
      <c r="B62" s="25">
        <v>222</v>
      </c>
      <c r="C62" s="17"/>
      <c r="D62" s="17"/>
      <c r="E62" s="17"/>
    </row>
    <row r="63" spans="1:5" s="26" customFormat="1" ht="31.5">
      <c r="A63" s="24" t="s">
        <v>13</v>
      </c>
      <c r="B63" s="25">
        <v>222</v>
      </c>
      <c r="C63" s="17"/>
      <c r="D63" s="17"/>
      <c r="E63" s="17"/>
    </row>
    <row r="64" spans="1:5" s="26" customFormat="1" ht="31.5">
      <c r="A64" s="24" t="s">
        <v>14</v>
      </c>
      <c r="B64" s="25">
        <v>222</v>
      </c>
      <c r="C64" s="17"/>
      <c r="D64" s="17"/>
      <c r="E64" s="17"/>
    </row>
    <row r="65" spans="1:5" s="26" customFormat="1" ht="31.5">
      <c r="A65" s="24" t="s">
        <v>15</v>
      </c>
      <c r="B65" s="25">
        <v>222</v>
      </c>
      <c r="C65" s="17"/>
      <c r="D65" s="17"/>
      <c r="E65" s="17"/>
    </row>
    <row r="66" spans="1:5" s="23" customFormat="1">
      <c r="A66" s="27" t="s">
        <v>26</v>
      </c>
      <c r="B66" s="21">
        <v>223</v>
      </c>
      <c r="C66" s="22">
        <f>C68+C69+C70+C71</f>
        <v>0</v>
      </c>
      <c r="D66" s="22">
        <f t="shared" ref="D66:E66" si="14">D68+D69+D70+D71</f>
        <v>0</v>
      </c>
      <c r="E66" s="22">
        <f t="shared" si="14"/>
        <v>0</v>
      </c>
    </row>
    <row r="67" spans="1:5" s="26" customFormat="1">
      <c r="A67" s="24" t="s">
        <v>19</v>
      </c>
      <c r="B67" s="25"/>
      <c r="C67" s="17"/>
      <c r="D67" s="17"/>
      <c r="E67" s="17"/>
    </row>
    <row r="68" spans="1:5" s="26" customFormat="1" ht="31.5">
      <c r="A68" s="24" t="s">
        <v>12</v>
      </c>
      <c r="B68" s="25">
        <v>223</v>
      </c>
      <c r="C68" s="17"/>
      <c r="D68" s="17"/>
      <c r="E68" s="17"/>
    </row>
    <row r="69" spans="1:5" s="26" customFormat="1" ht="31.5">
      <c r="A69" s="24" t="s">
        <v>13</v>
      </c>
      <c r="B69" s="25">
        <v>223</v>
      </c>
      <c r="C69" s="17"/>
      <c r="D69" s="17"/>
      <c r="E69" s="17"/>
    </row>
    <row r="70" spans="1:5" s="26" customFormat="1" ht="31.5">
      <c r="A70" s="24" t="s">
        <v>14</v>
      </c>
      <c r="B70" s="25">
        <v>223</v>
      </c>
      <c r="C70" s="17"/>
      <c r="D70" s="17"/>
      <c r="E70" s="17"/>
    </row>
    <row r="71" spans="1:5" s="26" customFormat="1" ht="31.5">
      <c r="A71" s="24" t="s">
        <v>15</v>
      </c>
      <c r="B71" s="25">
        <v>223</v>
      </c>
      <c r="C71" s="17"/>
      <c r="D71" s="17"/>
      <c r="E71" s="17"/>
    </row>
    <row r="72" spans="1:5" s="23" customFormat="1" ht="31.5">
      <c r="A72" s="27" t="s">
        <v>27</v>
      </c>
      <c r="B72" s="21">
        <v>224</v>
      </c>
      <c r="C72" s="22">
        <f>C74+C75+C76+C77</f>
        <v>0</v>
      </c>
      <c r="D72" s="22">
        <f t="shared" ref="D72:E72" si="15">D74+D75+D76+D77</f>
        <v>0</v>
      </c>
      <c r="E72" s="22">
        <f t="shared" si="15"/>
        <v>0</v>
      </c>
    </row>
    <row r="73" spans="1:5" s="26" customFormat="1">
      <c r="A73" s="24" t="s">
        <v>19</v>
      </c>
      <c r="B73" s="25"/>
      <c r="C73" s="17"/>
      <c r="D73" s="17"/>
      <c r="E73" s="17"/>
    </row>
    <row r="74" spans="1:5" s="26" customFormat="1" ht="31.5">
      <c r="A74" s="24" t="s">
        <v>12</v>
      </c>
      <c r="B74" s="25">
        <v>224</v>
      </c>
      <c r="C74" s="17"/>
      <c r="D74" s="17"/>
      <c r="E74" s="17"/>
    </row>
    <row r="75" spans="1:5" s="26" customFormat="1" ht="31.5">
      <c r="A75" s="24" t="s">
        <v>13</v>
      </c>
      <c r="B75" s="25">
        <v>224</v>
      </c>
      <c r="C75" s="17"/>
      <c r="D75" s="17"/>
      <c r="E75" s="17"/>
    </row>
    <row r="76" spans="1:5" s="26" customFormat="1" ht="31.5">
      <c r="A76" s="24" t="s">
        <v>14</v>
      </c>
      <c r="B76" s="25">
        <v>224</v>
      </c>
      <c r="C76" s="17"/>
      <c r="D76" s="17"/>
      <c r="E76" s="17"/>
    </row>
    <row r="77" spans="1:5" s="26" customFormat="1" ht="31.5">
      <c r="A77" s="24" t="s">
        <v>15</v>
      </c>
      <c r="B77" s="25">
        <v>224</v>
      </c>
      <c r="C77" s="17"/>
      <c r="D77" s="17"/>
      <c r="E77" s="17"/>
    </row>
    <row r="78" spans="1:5" s="23" customFormat="1" ht="31.5">
      <c r="A78" s="27" t="s">
        <v>28</v>
      </c>
      <c r="B78" s="21">
        <v>225</v>
      </c>
      <c r="C78" s="22">
        <f>C80+C81+C82+C83</f>
        <v>0</v>
      </c>
      <c r="D78" s="22">
        <f t="shared" ref="D78:E78" si="16">D80+D81+D82+D83</f>
        <v>0</v>
      </c>
      <c r="E78" s="22">
        <f t="shared" si="16"/>
        <v>0</v>
      </c>
    </row>
    <row r="79" spans="1:5" s="26" customFormat="1">
      <c r="A79" s="24" t="s">
        <v>19</v>
      </c>
      <c r="B79" s="25"/>
      <c r="C79" s="17"/>
      <c r="E79" s="17"/>
    </row>
    <row r="80" spans="1:5" s="26" customFormat="1" ht="31.5">
      <c r="A80" s="24" t="s">
        <v>12</v>
      </c>
      <c r="B80" s="25">
        <v>225</v>
      </c>
      <c r="C80" s="17"/>
      <c r="D80" s="17"/>
      <c r="E80" s="17"/>
    </row>
    <row r="81" spans="1:5" s="26" customFormat="1" ht="31.5">
      <c r="A81" s="24" t="s">
        <v>13</v>
      </c>
      <c r="B81" s="25">
        <v>225</v>
      </c>
      <c r="C81" s="17"/>
      <c r="D81" s="17"/>
      <c r="E81" s="17"/>
    </row>
    <row r="82" spans="1:5" s="26" customFormat="1" ht="31.5">
      <c r="A82" s="24" t="s">
        <v>14</v>
      </c>
      <c r="B82" s="25">
        <v>225</v>
      </c>
      <c r="C82" s="17"/>
      <c r="D82" s="17"/>
      <c r="E82" s="17"/>
    </row>
    <row r="83" spans="1:5" s="26" customFormat="1" ht="31.5">
      <c r="A83" s="24" t="s">
        <v>15</v>
      </c>
      <c r="B83" s="25">
        <v>225</v>
      </c>
      <c r="C83" s="17"/>
      <c r="D83" s="17"/>
      <c r="E83" s="17"/>
    </row>
    <row r="84" spans="1:5" s="23" customFormat="1">
      <c r="A84" s="27" t="s">
        <v>29</v>
      </c>
      <c r="B84" s="21">
        <v>226</v>
      </c>
      <c r="C84" s="22">
        <f>C86+C87+C88+C89</f>
        <v>66488.149999999994</v>
      </c>
      <c r="D84" s="22">
        <f t="shared" ref="D84:E84" si="17">D86+D87+D88+D89</f>
        <v>66488.149999999994</v>
      </c>
      <c r="E84" s="22">
        <f t="shared" si="17"/>
        <v>66488.149999999994</v>
      </c>
    </row>
    <row r="85" spans="1:5" s="26" customFormat="1">
      <c r="A85" s="24" t="s">
        <v>19</v>
      </c>
      <c r="B85" s="25"/>
      <c r="C85" s="17"/>
      <c r="D85" s="17"/>
      <c r="E85" s="17"/>
    </row>
    <row r="86" spans="1:5" s="26" customFormat="1" ht="31.5">
      <c r="A86" s="24" t="s">
        <v>12</v>
      </c>
      <c r="B86" s="25">
        <v>226</v>
      </c>
      <c r="C86" s="17"/>
      <c r="D86" s="17"/>
      <c r="E86" s="17"/>
    </row>
    <row r="87" spans="1:5" s="26" customFormat="1" ht="31.5">
      <c r="A87" s="24" t="s">
        <v>13</v>
      </c>
      <c r="B87" s="25">
        <v>226</v>
      </c>
      <c r="C87" s="17">
        <v>66488.149999999994</v>
      </c>
      <c r="D87" s="17">
        <v>66488.149999999994</v>
      </c>
      <c r="E87" s="17">
        <f>D87</f>
        <v>66488.149999999994</v>
      </c>
    </row>
    <row r="88" spans="1:5" s="26" customFormat="1" ht="31.5">
      <c r="A88" s="24" t="s">
        <v>14</v>
      </c>
      <c r="B88" s="25">
        <v>226</v>
      </c>
      <c r="C88" s="17"/>
      <c r="D88" s="17"/>
      <c r="E88" s="17"/>
    </row>
    <row r="89" spans="1:5" s="26" customFormat="1" ht="31.5">
      <c r="A89" s="24" t="s">
        <v>15</v>
      </c>
      <c r="B89" s="25">
        <v>226</v>
      </c>
      <c r="C89" s="17"/>
      <c r="D89" s="17"/>
      <c r="E89" s="17"/>
    </row>
    <row r="90" spans="1:5" s="23" customFormat="1">
      <c r="A90" s="27" t="s">
        <v>30</v>
      </c>
      <c r="B90" s="21">
        <v>260</v>
      </c>
      <c r="C90" s="22">
        <f>C92+C93+C94+C95</f>
        <v>0</v>
      </c>
      <c r="D90" s="22">
        <f t="shared" ref="D90:E90" si="18">D92+D93+D94+D95</f>
        <v>0</v>
      </c>
      <c r="E90" s="22">
        <f t="shared" si="18"/>
        <v>0</v>
      </c>
    </row>
    <row r="91" spans="1:5" s="26" customFormat="1">
      <c r="A91" s="24" t="s">
        <v>19</v>
      </c>
      <c r="B91" s="25"/>
      <c r="C91" s="17"/>
      <c r="D91" s="17"/>
      <c r="E91" s="17"/>
    </row>
    <row r="92" spans="1:5" s="26" customFormat="1" ht="31.5">
      <c r="A92" s="24" t="s">
        <v>12</v>
      </c>
      <c r="B92" s="25">
        <v>260</v>
      </c>
      <c r="C92" s="17">
        <f>C98</f>
        <v>0</v>
      </c>
      <c r="D92" s="17">
        <f t="shared" ref="D92:E92" si="19">D98</f>
        <v>0</v>
      </c>
      <c r="E92" s="17">
        <f t="shared" si="19"/>
        <v>0</v>
      </c>
    </row>
    <row r="93" spans="1:5" s="26" customFormat="1" ht="31.5">
      <c r="A93" s="24" t="s">
        <v>13</v>
      </c>
      <c r="B93" s="25">
        <v>260</v>
      </c>
      <c r="C93" s="17">
        <f t="shared" ref="C93:E95" si="20">C99</f>
        <v>0</v>
      </c>
      <c r="D93" s="17">
        <f t="shared" si="20"/>
        <v>0</v>
      </c>
      <c r="E93" s="17">
        <f t="shared" si="20"/>
        <v>0</v>
      </c>
    </row>
    <row r="94" spans="1:5" s="26" customFormat="1" ht="31.5">
      <c r="A94" s="24" t="s">
        <v>14</v>
      </c>
      <c r="B94" s="25">
        <v>260</v>
      </c>
      <c r="C94" s="17">
        <f t="shared" si="20"/>
        <v>0</v>
      </c>
      <c r="D94" s="17">
        <f t="shared" si="20"/>
        <v>0</v>
      </c>
      <c r="E94" s="17">
        <f t="shared" si="20"/>
        <v>0</v>
      </c>
    </row>
    <row r="95" spans="1:5" s="26" customFormat="1" ht="31.5">
      <c r="A95" s="24" t="s">
        <v>15</v>
      </c>
      <c r="B95" s="25">
        <v>260</v>
      </c>
      <c r="C95" s="17">
        <f t="shared" si="20"/>
        <v>0</v>
      </c>
      <c r="D95" s="17">
        <f t="shared" si="20"/>
        <v>0</v>
      </c>
      <c r="E95" s="17">
        <f t="shared" si="20"/>
        <v>0</v>
      </c>
    </row>
    <row r="96" spans="1:5" s="23" customFormat="1" ht="31.5">
      <c r="A96" s="27" t="s">
        <v>31</v>
      </c>
      <c r="B96" s="21">
        <v>262</v>
      </c>
      <c r="C96" s="22">
        <f>C98+C99+C100+C101</f>
        <v>0</v>
      </c>
      <c r="D96" s="22">
        <f>D98+D99+D100+D101</f>
        <v>0</v>
      </c>
      <c r="E96" s="22">
        <f>E98+E99+E100+E101</f>
        <v>0</v>
      </c>
    </row>
    <row r="97" spans="1:5" s="26" customFormat="1">
      <c r="A97" s="24" t="s">
        <v>19</v>
      </c>
      <c r="B97" s="25"/>
      <c r="C97" s="17"/>
      <c r="E97" s="17"/>
    </row>
    <row r="98" spans="1:5" s="26" customFormat="1" ht="31.5">
      <c r="A98" s="24" t="s">
        <v>12</v>
      </c>
      <c r="B98" s="25">
        <v>262</v>
      </c>
      <c r="C98" s="17"/>
      <c r="D98" s="17"/>
      <c r="E98" s="17"/>
    </row>
    <row r="99" spans="1:5" s="26" customFormat="1" ht="31.5">
      <c r="A99" s="24" t="s">
        <v>13</v>
      </c>
      <c r="B99" s="25">
        <v>262</v>
      </c>
      <c r="C99" s="17"/>
      <c r="D99" s="17"/>
      <c r="E99" s="17"/>
    </row>
    <row r="100" spans="1:5" s="26" customFormat="1" ht="31.5">
      <c r="A100" s="24" t="s">
        <v>14</v>
      </c>
      <c r="B100" s="25">
        <v>262</v>
      </c>
      <c r="C100" s="17"/>
      <c r="D100" s="17"/>
      <c r="E100" s="17"/>
    </row>
    <row r="101" spans="1:5" s="26" customFormat="1" ht="31.5">
      <c r="A101" s="24" t="s">
        <v>15</v>
      </c>
      <c r="B101" s="25">
        <v>262</v>
      </c>
      <c r="C101" s="17"/>
      <c r="D101" s="17"/>
      <c r="E101" s="17"/>
    </row>
    <row r="102" spans="1:5" s="23" customFormat="1">
      <c r="A102" s="27" t="s">
        <v>32</v>
      </c>
      <c r="B102" s="21">
        <v>290</v>
      </c>
      <c r="C102" s="22">
        <f>C104+C105+C106+C107</f>
        <v>0</v>
      </c>
      <c r="D102" s="22">
        <f t="shared" ref="D102:E102" si="21">D104+D105+D106+D107</f>
        <v>0</v>
      </c>
      <c r="E102" s="22">
        <f t="shared" si="21"/>
        <v>0</v>
      </c>
    </row>
    <row r="103" spans="1:5" s="26" customFormat="1">
      <c r="A103" s="24" t="s">
        <v>19</v>
      </c>
      <c r="B103" s="25"/>
      <c r="C103" s="17"/>
      <c r="D103" s="17"/>
      <c r="E103" s="17"/>
    </row>
    <row r="104" spans="1:5" s="26" customFormat="1" ht="31.5">
      <c r="A104" s="24" t="s">
        <v>12</v>
      </c>
      <c r="B104" s="25">
        <v>290</v>
      </c>
      <c r="C104" s="17"/>
      <c r="D104" s="17"/>
      <c r="E104" s="17"/>
    </row>
    <row r="105" spans="1:5" s="26" customFormat="1" ht="31.5">
      <c r="A105" s="24" t="s">
        <v>13</v>
      </c>
      <c r="B105" s="25">
        <v>290</v>
      </c>
      <c r="C105" s="17"/>
      <c r="D105" s="17"/>
      <c r="E105" s="17"/>
    </row>
    <row r="106" spans="1:5" s="26" customFormat="1" ht="31.5">
      <c r="A106" s="24" t="s">
        <v>14</v>
      </c>
      <c r="B106" s="25">
        <v>290</v>
      </c>
      <c r="C106" s="17"/>
      <c r="D106" s="17"/>
      <c r="E106" s="17"/>
    </row>
    <row r="107" spans="1:5" s="26" customFormat="1" ht="31.5">
      <c r="A107" s="24" t="s">
        <v>15</v>
      </c>
      <c r="B107" s="25">
        <v>290</v>
      </c>
      <c r="C107" s="17"/>
      <c r="D107" s="17"/>
      <c r="E107" s="17"/>
    </row>
    <row r="108" spans="1:5" s="23" customFormat="1" ht="31.5">
      <c r="A108" s="27" t="s">
        <v>33</v>
      </c>
      <c r="B108" s="21">
        <v>300</v>
      </c>
      <c r="C108" s="22">
        <f>C114+C120</f>
        <v>468250</v>
      </c>
      <c r="D108" s="22">
        <f t="shared" ref="D108:E108" si="22">D114+D120</f>
        <v>468250</v>
      </c>
      <c r="E108" s="22">
        <f t="shared" si="22"/>
        <v>468250</v>
      </c>
    </row>
    <row r="109" spans="1:5" s="26" customFormat="1">
      <c r="A109" s="24" t="s">
        <v>19</v>
      </c>
      <c r="B109" s="25"/>
      <c r="C109" s="17"/>
      <c r="D109" s="17"/>
      <c r="E109" s="17"/>
    </row>
    <row r="110" spans="1:5" s="26" customFormat="1" ht="31.5">
      <c r="A110" s="24" t="s">
        <v>12</v>
      </c>
      <c r="B110" s="25">
        <v>300</v>
      </c>
      <c r="C110" s="17">
        <f>C116+C122</f>
        <v>369250</v>
      </c>
      <c r="D110" s="17">
        <f t="shared" ref="D110:E110" si="23">D116+D122</f>
        <v>369250</v>
      </c>
      <c r="E110" s="17">
        <f t="shared" si="23"/>
        <v>369250</v>
      </c>
    </row>
    <row r="111" spans="1:5" s="26" customFormat="1" ht="31.5">
      <c r="A111" s="24" t="s">
        <v>13</v>
      </c>
      <c r="B111" s="25">
        <v>300</v>
      </c>
      <c r="C111" s="17">
        <f t="shared" ref="C111:E113" si="24">C117+C123</f>
        <v>0</v>
      </c>
      <c r="D111" s="17">
        <f t="shared" si="24"/>
        <v>0</v>
      </c>
      <c r="E111" s="17">
        <f t="shared" si="24"/>
        <v>0</v>
      </c>
    </row>
    <row r="112" spans="1:5" s="26" customFormat="1" ht="31.5">
      <c r="A112" s="24" t="s">
        <v>14</v>
      </c>
      <c r="B112" s="25">
        <v>300</v>
      </c>
      <c r="C112" s="17">
        <f t="shared" si="24"/>
        <v>0</v>
      </c>
      <c r="D112" s="17">
        <f t="shared" si="24"/>
        <v>0</v>
      </c>
      <c r="E112" s="17">
        <f t="shared" si="24"/>
        <v>0</v>
      </c>
    </row>
    <row r="113" spans="1:5" s="26" customFormat="1" ht="31.5">
      <c r="A113" s="24" t="s">
        <v>15</v>
      </c>
      <c r="B113" s="25">
        <v>300</v>
      </c>
      <c r="C113" s="17">
        <f t="shared" si="24"/>
        <v>99000</v>
      </c>
      <c r="D113" s="17">
        <f t="shared" si="24"/>
        <v>99000</v>
      </c>
      <c r="E113" s="17">
        <f t="shared" si="24"/>
        <v>99000</v>
      </c>
    </row>
    <row r="114" spans="1:5" s="23" customFormat="1" ht="31.5">
      <c r="A114" s="27" t="s">
        <v>34</v>
      </c>
      <c r="B114" s="21">
        <v>310</v>
      </c>
      <c r="C114" s="22">
        <f>C116+C117+C118+C119</f>
        <v>0</v>
      </c>
      <c r="D114" s="22">
        <f t="shared" ref="D114:E114" si="25">D116+D117+D118+D119</f>
        <v>0</v>
      </c>
      <c r="E114" s="22">
        <f t="shared" si="25"/>
        <v>0</v>
      </c>
    </row>
    <row r="115" spans="1:5" s="26" customFormat="1">
      <c r="A115" s="24" t="s">
        <v>19</v>
      </c>
      <c r="B115" s="25"/>
      <c r="C115" s="17"/>
      <c r="D115" s="17"/>
      <c r="E115" s="17"/>
    </row>
    <row r="116" spans="1:5" s="26" customFormat="1" ht="31.5">
      <c r="A116" s="24" t="s">
        <v>12</v>
      </c>
      <c r="B116" s="25">
        <v>310</v>
      </c>
      <c r="C116" s="17"/>
      <c r="D116" s="17"/>
      <c r="E116" s="17"/>
    </row>
    <row r="117" spans="1:5" s="26" customFormat="1" ht="31.5">
      <c r="A117" s="24" t="s">
        <v>13</v>
      </c>
      <c r="B117" s="25">
        <v>310</v>
      </c>
      <c r="C117" s="17"/>
      <c r="D117" s="17"/>
      <c r="E117" s="17"/>
    </row>
    <row r="118" spans="1:5" s="26" customFormat="1" ht="31.5">
      <c r="A118" s="24" t="s">
        <v>14</v>
      </c>
      <c r="B118" s="25">
        <v>310</v>
      </c>
      <c r="C118" s="17"/>
      <c r="D118" s="17"/>
      <c r="E118" s="17"/>
    </row>
    <row r="119" spans="1:5" s="26" customFormat="1" ht="31.5">
      <c r="A119" s="24" t="s">
        <v>15</v>
      </c>
      <c r="B119" s="25">
        <v>310</v>
      </c>
      <c r="C119" s="17"/>
      <c r="D119" s="17"/>
      <c r="E119" s="17"/>
    </row>
    <row r="120" spans="1:5" s="23" customFormat="1" ht="31.5">
      <c r="A120" s="27" t="s">
        <v>35</v>
      </c>
      <c r="B120" s="21">
        <v>340</v>
      </c>
      <c r="C120" s="22">
        <f>C122+C123+C124+C125</f>
        <v>468250</v>
      </c>
      <c r="D120" s="22">
        <f t="shared" ref="D120:E120" si="26">D122+D123+D124+D125</f>
        <v>468250</v>
      </c>
      <c r="E120" s="22">
        <f t="shared" si="26"/>
        <v>468250</v>
      </c>
    </row>
    <row r="121" spans="1:5" s="26" customFormat="1">
      <c r="A121" s="24" t="s">
        <v>19</v>
      </c>
      <c r="B121" s="25"/>
      <c r="C121" s="17"/>
      <c r="D121" s="17"/>
      <c r="E121" s="17"/>
    </row>
    <row r="122" spans="1:5" s="26" customFormat="1" ht="31.5">
      <c r="A122" s="24" t="s">
        <v>12</v>
      </c>
      <c r="B122" s="25">
        <v>340</v>
      </c>
      <c r="C122" s="17">
        <v>369250</v>
      </c>
      <c r="D122" s="17">
        <v>369250</v>
      </c>
      <c r="E122" s="17">
        <f>D122</f>
        <v>369250</v>
      </c>
    </row>
    <row r="123" spans="1:5" s="26" customFormat="1" ht="31.5">
      <c r="A123" s="24" t="s">
        <v>13</v>
      </c>
      <c r="B123" s="25">
        <v>340</v>
      </c>
      <c r="C123" s="17"/>
      <c r="D123" s="17"/>
      <c r="E123" s="17"/>
    </row>
    <row r="124" spans="1:5" s="26" customFormat="1" ht="31.5">
      <c r="A124" s="24" t="s">
        <v>14</v>
      </c>
      <c r="B124" s="25">
        <v>340</v>
      </c>
      <c r="C124" s="17"/>
      <c r="D124" s="17"/>
      <c r="E124" s="17"/>
    </row>
    <row r="125" spans="1:5" s="26" customFormat="1" ht="31.5">
      <c r="A125" s="24" t="s">
        <v>15</v>
      </c>
      <c r="B125" s="25">
        <v>340</v>
      </c>
      <c r="C125" s="17">
        <v>99000</v>
      </c>
      <c r="D125" s="17">
        <v>99000</v>
      </c>
      <c r="E125" s="17">
        <f>D125</f>
        <v>99000</v>
      </c>
    </row>
    <row r="126" spans="1:5" s="23" customFormat="1" ht="47.25">
      <c r="A126" s="27" t="s">
        <v>36</v>
      </c>
      <c r="B126" s="21">
        <v>241</v>
      </c>
      <c r="C126" s="22">
        <f>C128+C129+C130+C131</f>
        <v>0</v>
      </c>
      <c r="D126" s="22">
        <f t="shared" ref="D126:E126" si="27">D128+D129+D130+D131</f>
        <v>0</v>
      </c>
      <c r="E126" s="22">
        <f t="shared" si="27"/>
        <v>0</v>
      </c>
    </row>
    <row r="127" spans="1:5" s="26" customFormat="1">
      <c r="A127" s="24" t="s">
        <v>19</v>
      </c>
      <c r="B127" s="25"/>
      <c r="C127" s="17"/>
      <c r="D127" s="17"/>
      <c r="E127" s="17"/>
    </row>
    <row r="128" spans="1:5" s="26" customFormat="1" ht="31.5">
      <c r="A128" s="24" t="s">
        <v>12</v>
      </c>
      <c r="B128" s="25">
        <v>241</v>
      </c>
      <c r="C128" s="17"/>
      <c r="D128" s="17"/>
      <c r="E128" s="17"/>
    </row>
    <row r="129" spans="1:5" s="26" customFormat="1" ht="31.5">
      <c r="A129" s="24" t="s">
        <v>13</v>
      </c>
      <c r="B129" s="25">
        <v>241</v>
      </c>
      <c r="C129" s="17"/>
      <c r="D129" s="17"/>
      <c r="E129" s="17"/>
    </row>
    <row r="130" spans="1:5" s="26" customFormat="1" ht="31.5">
      <c r="A130" s="24" t="s">
        <v>14</v>
      </c>
      <c r="B130" s="25">
        <v>241</v>
      </c>
      <c r="C130" s="17"/>
      <c r="D130" s="17"/>
      <c r="E130" s="17"/>
    </row>
    <row r="131" spans="1:5" s="26" customFormat="1" ht="31.5">
      <c r="A131" s="24" t="s">
        <v>15</v>
      </c>
      <c r="B131" s="25">
        <v>241</v>
      </c>
      <c r="C131" s="17"/>
      <c r="D131" s="17"/>
      <c r="E131" s="17"/>
    </row>
    <row r="132" spans="1:5" s="26" customFormat="1">
      <c r="A132" s="24" t="s">
        <v>37</v>
      </c>
      <c r="B132" s="25"/>
      <c r="C132" s="17"/>
      <c r="D132" s="17"/>
      <c r="E132" s="17"/>
    </row>
    <row r="133" spans="1:5" s="26" customFormat="1">
      <c r="A133" s="30" t="s">
        <v>38</v>
      </c>
      <c r="B133" s="25"/>
      <c r="C133" s="17"/>
      <c r="D133" s="17"/>
      <c r="E133" s="17"/>
    </row>
    <row r="134" spans="1:5" s="26" customFormat="1">
      <c r="A134" s="31"/>
      <c r="B134" s="31"/>
      <c r="C134" s="31"/>
      <c r="D134" s="31"/>
      <c r="E134" s="31"/>
    </row>
    <row r="135" spans="1:5" s="26" customFormat="1">
      <c r="A135" s="31" t="s">
        <v>44</v>
      </c>
      <c r="B135" s="31"/>
      <c r="C135" s="32"/>
      <c r="D135" s="33"/>
      <c r="E135" s="33" t="s">
        <v>69</v>
      </c>
    </row>
    <row r="136" spans="1:5" s="26" customFormat="1">
      <c r="C136" s="34" t="s">
        <v>42</v>
      </c>
      <c r="D136" s="33"/>
      <c r="E136" s="33"/>
    </row>
    <row r="137" spans="1:5" s="26" customFormat="1">
      <c r="A137" s="26" t="s">
        <v>40</v>
      </c>
      <c r="C137" s="35"/>
      <c r="D137" s="33"/>
      <c r="E137" s="33" t="s">
        <v>41</v>
      </c>
    </row>
    <row r="138" spans="1:5" s="26" customFormat="1">
      <c r="C138" s="34" t="s">
        <v>42</v>
      </c>
      <c r="D138" s="33"/>
      <c r="E138" s="33"/>
    </row>
    <row r="139" spans="1:5">
      <c r="A139" s="1" t="s">
        <v>39</v>
      </c>
      <c r="D139" s="13"/>
      <c r="E139" s="13"/>
    </row>
    <row r="140" spans="1:5">
      <c r="A140" s="1" t="s">
        <v>46</v>
      </c>
      <c r="C140" s="11"/>
      <c r="D140" s="13"/>
      <c r="E140" s="13" t="s">
        <v>47</v>
      </c>
    </row>
    <row r="141" spans="1:5">
      <c r="C141" s="12" t="s">
        <v>42</v>
      </c>
    </row>
    <row r="143" spans="1:5">
      <c r="A143" s="1" t="s">
        <v>73</v>
      </c>
    </row>
  </sheetData>
  <mergeCells count="7">
    <mergeCell ref="A5:E5"/>
    <mergeCell ref="A7:A8"/>
    <mergeCell ref="B7:B8"/>
    <mergeCell ref="C7:E7"/>
    <mergeCell ref="A1:D1"/>
    <mergeCell ref="A2:D2"/>
    <mergeCell ref="A3:D3"/>
  </mergeCells>
  <pageMargins left="0.53" right="0.15" top="0.51" bottom="0.4" header="0.3" footer="0.3"/>
  <pageSetup paperSize="9" orientation="portrait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FF00"/>
  </sheetPr>
  <dimension ref="A1:I143"/>
  <sheetViews>
    <sheetView tabSelected="1" topLeftCell="A115" zoomScaleNormal="100" workbookViewId="0">
      <selection activeCell="A146" sqref="A146"/>
    </sheetView>
  </sheetViews>
  <sheetFormatPr defaultRowHeight="15.75"/>
  <cols>
    <col min="1" max="1" width="41.28515625" style="1" customWidth="1"/>
    <col min="2" max="2" width="8.7109375" style="1" bestFit="1" customWidth="1"/>
    <col min="3" max="3" width="14.140625" style="1" customWidth="1"/>
    <col min="4" max="4" width="15" style="1" customWidth="1"/>
    <col min="5" max="5" width="16" style="1" customWidth="1"/>
    <col min="6" max="6" width="9.140625" style="1"/>
    <col min="7" max="7" width="11.85546875" style="1" bestFit="1" customWidth="1"/>
    <col min="8" max="8" width="10.7109375" style="1" bestFit="1" customWidth="1"/>
    <col min="9" max="9" width="11.5703125" style="1" bestFit="1" customWidth="1"/>
    <col min="10" max="16384" width="9.140625" style="1"/>
  </cols>
  <sheetData>
    <row r="1" spans="1:7">
      <c r="A1" s="43" t="s">
        <v>70</v>
      </c>
      <c r="B1" s="44"/>
      <c r="C1" s="44"/>
      <c r="D1" s="45"/>
      <c r="E1" s="19"/>
    </row>
    <row r="2" spans="1:7">
      <c r="A2" s="46" t="s">
        <v>71</v>
      </c>
      <c r="B2" s="47"/>
      <c r="C2" s="47"/>
      <c r="D2" s="48"/>
      <c r="E2" s="19"/>
    </row>
    <row r="3" spans="1:7">
      <c r="A3" s="49" t="s">
        <v>72</v>
      </c>
      <c r="B3" s="50"/>
      <c r="C3" s="50"/>
      <c r="D3" s="51"/>
      <c r="E3" s="18"/>
    </row>
    <row r="5" spans="1:7">
      <c r="A5" s="37" t="s">
        <v>2</v>
      </c>
      <c r="B5" s="37"/>
      <c r="C5" s="37"/>
      <c r="D5" s="37"/>
      <c r="E5" s="37"/>
    </row>
    <row r="6" spans="1:7">
      <c r="A6" s="2"/>
      <c r="B6" s="2"/>
      <c r="C6" s="2"/>
      <c r="D6" s="2"/>
      <c r="E6" s="2"/>
    </row>
    <row r="7" spans="1:7" s="14" customFormat="1">
      <c r="A7" s="38" t="s">
        <v>0</v>
      </c>
      <c r="B7" s="38" t="s">
        <v>3</v>
      </c>
      <c r="C7" s="40" t="s">
        <v>4</v>
      </c>
      <c r="D7" s="41"/>
      <c r="E7" s="42"/>
    </row>
    <row r="8" spans="1:7" s="14" customFormat="1" ht="47.25">
      <c r="A8" s="39"/>
      <c r="B8" s="39"/>
      <c r="C8" s="4" t="s">
        <v>5</v>
      </c>
      <c r="D8" s="4" t="s">
        <v>6</v>
      </c>
      <c r="E8" s="4" t="s">
        <v>7</v>
      </c>
    </row>
    <row r="9" spans="1:7">
      <c r="A9" s="4">
        <v>1</v>
      </c>
      <c r="B9" s="4">
        <v>2</v>
      </c>
      <c r="C9" s="4">
        <v>3</v>
      </c>
      <c r="D9" s="4">
        <v>4</v>
      </c>
      <c r="E9" s="4">
        <v>5</v>
      </c>
    </row>
    <row r="10" spans="1:7" s="10" customFormat="1" ht="47.25">
      <c r="A10" s="7" t="s">
        <v>8</v>
      </c>
      <c r="B10" s="8">
        <v>241</v>
      </c>
      <c r="C10" s="9">
        <f>C12+C13+C14</f>
        <v>0</v>
      </c>
      <c r="D10" s="9">
        <f t="shared" ref="D10:E10" si="0">D12+D13+D14</f>
        <v>0</v>
      </c>
      <c r="E10" s="9">
        <f t="shared" si="0"/>
        <v>0</v>
      </c>
    </row>
    <row r="11" spans="1:7">
      <c r="A11" s="3" t="s">
        <v>1</v>
      </c>
      <c r="B11" s="5"/>
      <c r="C11" s="6"/>
      <c r="D11" s="6"/>
      <c r="E11" s="6"/>
    </row>
    <row r="12" spans="1:7" ht="31.5">
      <c r="A12" s="3" t="s">
        <v>9</v>
      </c>
      <c r="B12" s="5">
        <v>241</v>
      </c>
      <c r="C12" s="6"/>
      <c r="D12" s="6"/>
      <c r="E12" s="6"/>
    </row>
    <row r="13" spans="1:7" ht="31.5">
      <c r="A13" s="3" t="s">
        <v>10</v>
      </c>
      <c r="B13" s="5">
        <v>241</v>
      </c>
      <c r="C13" s="6"/>
      <c r="D13" s="6"/>
      <c r="E13" s="6"/>
      <c r="G13" s="16"/>
    </row>
    <row r="14" spans="1:7" s="26" customFormat="1" ht="31.5">
      <c r="A14" s="24" t="s">
        <v>11</v>
      </c>
      <c r="B14" s="25">
        <v>241</v>
      </c>
      <c r="C14" s="17"/>
      <c r="D14" s="17"/>
      <c r="E14" s="17"/>
    </row>
    <row r="15" spans="1:7" s="23" customFormat="1">
      <c r="A15" s="27" t="s">
        <v>43</v>
      </c>
      <c r="B15" s="21">
        <v>241</v>
      </c>
      <c r="C15" s="22">
        <f>C17+C18+C19+C20</f>
        <v>9588250</v>
      </c>
      <c r="D15" s="22">
        <f t="shared" ref="D15:E15" si="1">D17+D18+D19+D20</f>
        <v>9588250</v>
      </c>
      <c r="E15" s="22">
        <f t="shared" si="1"/>
        <v>9588250</v>
      </c>
    </row>
    <row r="16" spans="1:7" s="26" customFormat="1">
      <c r="A16" s="24" t="s">
        <v>1</v>
      </c>
      <c r="B16" s="25"/>
      <c r="C16" s="17"/>
      <c r="D16" s="17"/>
      <c r="E16" s="17"/>
    </row>
    <row r="17" spans="1:9" s="26" customFormat="1" ht="31.5">
      <c r="A17" s="24" t="s">
        <v>12</v>
      </c>
      <c r="B17" s="25">
        <v>241</v>
      </c>
      <c r="C17" s="17">
        <v>3572150</v>
      </c>
      <c r="D17" s="17">
        <v>3572150</v>
      </c>
      <c r="E17" s="17">
        <f>D17</f>
        <v>3572150</v>
      </c>
      <c r="G17" s="28">
        <f>C15-C21</f>
        <v>0</v>
      </c>
      <c r="H17" s="28">
        <f>D15-D21</f>
        <v>0</v>
      </c>
      <c r="I17" s="28">
        <f>E15-E21</f>
        <v>0</v>
      </c>
    </row>
    <row r="18" spans="1:9" s="26" customFormat="1" ht="31.5">
      <c r="A18" s="24" t="s">
        <v>13</v>
      </c>
      <c r="B18" s="25">
        <v>241</v>
      </c>
      <c r="C18" s="17">
        <v>5507600</v>
      </c>
      <c r="D18" s="17">
        <v>5507600</v>
      </c>
      <c r="E18" s="17">
        <f>D18</f>
        <v>5507600</v>
      </c>
      <c r="G18" s="28"/>
      <c r="H18" s="28"/>
      <c r="I18" s="28"/>
    </row>
    <row r="19" spans="1:9" s="26" customFormat="1" ht="31.5">
      <c r="A19" s="24" t="s">
        <v>14</v>
      </c>
      <c r="B19" s="25">
        <v>241</v>
      </c>
      <c r="C19" s="17"/>
      <c r="D19" s="17"/>
      <c r="E19" s="17"/>
    </row>
    <row r="20" spans="1:9" s="26" customFormat="1" ht="31.5">
      <c r="A20" s="24" t="s">
        <v>15</v>
      </c>
      <c r="B20" s="25">
        <v>241</v>
      </c>
      <c r="C20" s="17">
        <v>508500</v>
      </c>
      <c r="D20" s="17">
        <v>508500</v>
      </c>
      <c r="E20" s="17">
        <f>D20</f>
        <v>508500</v>
      </c>
      <c r="G20" s="28"/>
      <c r="H20" s="28"/>
    </row>
    <row r="21" spans="1:9" s="23" customFormat="1">
      <c r="A21" s="27" t="s">
        <v>16</v>
      </c>
      <c r="B21" s="21">
        <v>241</v>
      </c>
      <c r="C21" s="22">
        <f>C23+C108</f>
        <v>9588250</v>
      </c>
      <c r="D21" s="22">
        <f t="shared" ref="D21:E21" si="2">D23+D108</f>
        <v>9588250</v>
      </c>
      <c r="E21" s="22">
        <f t="shared" si="2"/>
        <v>9588250</v>
      </c>
      <c r="G21" s="29"/>
      <c r="H21" s="29"/>
      <c r="I21" s="29"/>
    </row>
    <row r="22" spans="1:9" s="26" customFormat="1">
      <c r="A22" s="24" t="s">
        <v>1</v>
      </c>
      <c r="B22" s="25"/>
      <c r="C22" s="17"/>
      <c r="D22" s="17"/>
      <c r="E22" s="17"/>
    </row>
    <row r="23" spans="1:9" s="23" customFormat="1">
      <c r="A23" s="20" t="s">
        <v>17</v>
      </c>
      <c r="B23" s="21">
        <v>200</v>
      </c>
      <c r="C23" s="22">
        <f>C24+C48+C90+C102</f>
        <v>7279750</v>
      </c>
      <c r="D23" s="22">
        <f>D24+D48+D90+D102</f>
        <v>7279750</v>
      </c>
      <c r="E23" s="22">
        <f>E24+E48+E90+E102</f>
        <v>7279750</v>
      </c>
    </row>
    <row r="24" spans="1:9" s="23" customFormat="1" ht="31.5">
      <c r="A24" s="27" t="s">
        <v>18</v>
      </c>
      <c r="B24" s="21">
        <v>210</v>
      </c>
      <c r="C24" s="22">
        <f>C30+C36+C42</f>
        <v>6863543.8399999999</v>
      </c>
      <c r="D24" s="22">
        <f t="shared" ref="D24:E24" si="3">D30+D36+D42</f>
        <v>6863543.8399999999</v>
      </c>
      <c r="E24" s="22">
        <f t="shared" si="3"/>
        <v>6863543.8399999999</v>
      </c>
      <c r="G24" s="29"/>
    </row>
    <row r="25" spans="1:9" s="26" customFormat="1">
      <c r="A25" s="24" t="s">
        <v>19</v>
      </c>
      <c r="B25" s="25"/>
      <c r="C25" s="17"/>
      <c r="D25" s="17"/>
      <c r="E25" s="17"/>
    </row>
    <row r="26" spans="1:9" s="26" customFormat="1" ht="31.5">
      <c r="A26" s="24" t="s">
        <v>12</v>
      </c>
      <c r="B26" s="25">
        <v>210</v>
      </c>
      <c r="C26" s="17">
        <f>C32+C38+C44</f>
        <v>1441800</v>
      </c>
      <c r="D26" s="17">
        <f t="shared" ref="D26:E26" si="4">D32+D38+D44</f>
        <v>1441800</v>
      </c>
      <c r="E26" s="17">
        <f t="shared" si="4"/>
        <v>1441800</v>
      </c>
    </row>
    <row r="27" spans="1:9" s="26" customFormat="1" ht="31.5">
      <c r="A27" s="24" t="s">
        <v>13</v>
      </c>
      <c r="B27" s="25">
        <v>210</v>
      </c>
      <c r="C27" s="17">
        <f t="shared" ref="C27:E29" si="5">C33+C39+C45</f>
        <v>5421743.8399999999</v>
      </c>
      <c r="D27" s="17">
        <f t="shared" si="5"/>
        <v>5421743.8399999999</v>
      </c>
      <c r="E27" s="17">
        <f t="shared" si="5"/>
        <v>5421743.8399999999</v>
      </c>
    </row>
    <row r="28" spans="1:9" s="26" customFormat="1" ht="31.5">
      <c r="A28" s="24" t="s">
        <v>14</v>
      </c>
      <c r="B28" s="25">
        <v>210</v>
      </c>
      <c r="C28" s="17">
        <f t="shared" si="5"/>
        <v>0</v>
      </c>
      <c r="D28" s="17">
        <f t="shared" si="5"/>
        <v>0</v>
      </c>
      <c r="E28" s="17">
        <f t="shared" si="5"/>
        <v>0</v>
      </c>
    </row>
    <row r="29" spans="1:9" s="26" customFormat="1" ht="31.5">
      <c r="A29" s="24" t="s">
        <v>15</v>
      </c>
      <c r="B29" s="25">
        <v>210</v>
      </c>
      <c r="C29" s="17">
        <f t="shared" si="5"/>
        <v>0</v>
      </c>
      <c r="D29" s="17">
        <f t="shared" si="5"/>
        <v>0</v>
      </c>
      <c r="E29" s="17">
        <f t="shared" si="5"/>
        <v>0</v>
      </c>
    </row>
    <row r="30" spans="1:9" s="23" customFormat="1">
      <c r="A30" s="27" t="s">
        <v>20</v>
      </c>
      <c r="B30" s="21">
        <v>211</v>
      </c>
      <c r="C30" s="22">
        <f>C32+C33+C34+C35</f>
        <v>5270565.7799999993</v>
      </c>
      <c r="D30" s="22">
        <f t="shared" ref="D30:E30" si="6">D32+D33+D34+D35</f>
        <v>5270565.7799999993</v>
      </c>
      <c r="E30" s="22">
        <f t="shared" si="6"/>
        <v>5270565.7799999993</v>
      </c>
    </row>
    <row r="31" spans="1:9" s="26" customFormat="1">
      <c r="A31" s="24" t="s">
        <v>19</v>
      </c>
      <c r="B31" s="25"/>
      <c r="C31" s="17"/>
      <c r="D31" s="17"/>
      <c r="E31" s="17"/>
    </row>
    <row r="32" spans="1:9" s="26" customFormat="1" ht="31.5">
      <c r="A32" s="24" t="s">
        <v>12</v>
      </c>
      <c r="B32" s="25">
        <v>211</v>
      </c>
      <c r="C32" s="17">
        <v>1106400</v>
      </c>
      <c r="D32" s="17">
        <v>1106400</v>
      </c>
      <c r="E32" s="17">
        <f>D32</f>
        <v>1106400</v>
      </c>
    </row>
    <row r="33" spans="1:5" s="26" customFormat="1" ht="31.5">
      <c r="A33" s="24" t="s">
        <v>13</v>
      </c>
      <c r="B33" s="25">
        <v>211</v>
      </c>
      <c r="C33" s="17">
        <v>4164165.78</v>
      </c>
      <c r="D33" s="17">
        <v>4164165.78</v>
      </c>
      <c r="E33" s="17">
        <f>D33</f>
        <v>4164165.78</v>
      </c>
    </row>
    <row r="34" spans="1:5" s="26" customFormat="1" ht="31.5">
      <c r="A34" s="24" t="s">
        <v>14</v>
      </c>
      <c r="B34" s="25">
        <v>211</v>
      </c>
      <c r="C34" s="17"/>
      <c r="D34" s="17"/>
      <c r="E34" s="17"/>
    </row>
    <row r="35" spans="1:5" s="26" customFormat="1" ht="31.5">
      <c r="A35" s="24" t="s">
        <v>15</v>
      </c>
      <c r="B35" s="25">
        <v>211</v>
      </c>
      <c r="C35" s="17"/>
      <c r="D35" s="17"/>
      <c r="E35" s="17"/>
    </row>
    <row r="36" spans="1:5" s="23" customFormat="1">
      <c r="A36" s="27" t="s">
        <v>21</v>
      </c>
      <c r="B36" s="21">
        <v>212</v>
      </c>
      <c r="C36" s="22">
        <f>C38+C39+C40+C41</f>
        <v>1200</v>
      </c>
      <c r="D36" s="22">
        <f t="shared" ref="D36:E36" si="7">D38+D39+D40+D41</f>
        <v>1200</v>
      </c>
      <c r="E36" s="22">
        <f t="shared" si="7"/>
        <v>1200</v>
      </c>
    </row>
    <row r="37" spans="1:5" s="26" customFormat="1">
      <c r="A37" s="24" t="s">
        <v>19</v>
      </c>
      <c r="B37" s="25"/>
      <c r="C37" s="17"/>
      <c r="D37" s="17"/>
      <c r="E37" s="17"/>
    </row>
    <row r="38" spans="1:5" s="26" customFormat="1" ht="31.5">
      <c r="A38" s="24" t="s">
        <v>12</v>
      </c>
      <c r="B38" s="25">
        <v>212</v>
      </c>
      <c r="C38" s="17">
        <v>1200</v>
      </c>
      <c r="D38" s="17">
        <v>1200</v>
      </c>
      <c r="E38" s="17">
        <v>1200</v>
      </c>
    </row>
    <row r="39" spans="1:5" s="26" customFormat="1" ht="31.5">
      <c r="A39" s="24" t="s">
        <v>13</v>
      </c>
      <c r="B39" s="25">
        <v>212</v>
      </c>
      <c r="C39" s="17"/>
      <c r="D39" s="17"/>
      <c r="E39" s="17">
        <f>D39</f>
        <v>0</v>
      </c>
    </row>
    <row r="40" spans="1:5" s="26" customFormat="1" ht="31.5">
      <c r="A40" s="24" t="s">
        <v>14</v>
      </c>
      <c r="B40" s="25">
        <v>212</v>
      </c>
      <c r="C40" s="17"/>
      <c r="D40" s="17"/>
      <c r="E40" s="17"/>
    </row>
    <row r="41" spans="1:5" s="26" customFormat="1" ht="31.5">
      <c r="A41" s="24" t="s">
        <v>15</v>
      </c>
      <c r="B41" s="25">
        <v>212</v>
      </c>
      <c r="C41" s="17"/>
      <c r="D41" s="17"/>
      <c r="E41" s="17"/>
    </row>
    <row r="42" spans="1:5" s="23" customFormat="1" ht="31.5">
      <c r="A42" s="27" t="s">
        <v>22</v>
      </c>
      <c r="B42" s="21">
        <v>213</v>
      </c>
      <c r="C42" s="22">
        <f>C44+C45+C46+C47</f>
        <v>1591778.06</v>
      </c>
      <c r="D42" s="22">
        <f t="shared" ref="D42:E42" si="8">D44+D45+D46+D47</f>
        <v>1591778.06</v>
      </c>
      <c r="E42" s="22">
        <f t="shared" si="8"/>
        <v>1591778.06</v>
      </c>
    </row>
    <row r="43" spans="1:5" s="26" customFormat="1">
      <c r="A43" s="24" t="s">
        <v>19</v>
      </c>
      <c r="B43" s="25"/>
      <c r="C43" s="17"/>
      <c r="D43" s="17"/>
      <c r="E43" s="17"/>
    </row>
    <row r="44" spans="1:5" s="26" customFormat="1" ht="31.5">
      <c r="A44" s="24" t="s">
        <v>12</v>
      </c>
      <c r="B44" s="25">
        <v>213</v>
      </c>
      <c r="C44" s="17">
        <v>334200</v>
      </c>
      <c r="D44" s="17">
        <v>334200</v>
      </c>
      <c r="E44" s="17">
        <f>D44</f>
        <v>334200</v>
      </c>
    </row>
    <row r="45" spans="1:5" s="26" customFormat="1" ht="31.5">
      <c r="A45" s="24" t="s">
        <v>13</v>
      </c>
      <c r="B45" s="25">
        <v>213</v>
      </c>
      <c r="C45" s="17">
        <v>1257578.06</v>
      </c>
      <c r="D45" s="17">
        <v>1257578.06</v>
      </c>
      <c r="E45" s="17">
        <f>D45</f>
        <v>1257578.06</v>
      </c>
    </row>
    <row r="46" spans="1:5" s="26" customFormat="1" ht="31.5">
      <c r="A46" s="24" t="s">
        <v>14</v>
      </c>
      <c r="B46" s="25">
        <v>213</v>
      </c>
      <c r="C46" s="17"/>
      <c r="D46" s="17"/>
      <c r="E46" s="17"/>
    </row>
    <row r="47" spans="1:5" s="26" customFormat="1" ht="31.5">
      <c r="A47" s="24" t="s">
        <v>15</v>
      </c>
      <c r="B47" s="25">
        <v>213</v>
      </c>
      <c r="C47" s="17"/>
      <c r="D47" s="17"/>
      <c r="E47" s="17"/>
    </row>
    <row r="48" spans="1:5" s="23" customFormat="1">
      <c r="A48" s="27" t="s">
        <v>23</v>
      </c>
      <c r="B48" s="21">
        <v>220</v>
      </c>
      <c r="C48" s="22">
        <f>C54+C60+C66+C72+C78+C84</f>
        <v>416206.16000000003</v>
      </c>
      <c r="D48" s="22">
        <f t="shared" ref="D48:E48" si="9">D54+D60+D66+D72+D78+D84</f>
        <v>416206.16000000003</v>
      </c>
      <c r="E48" s="22">
        <f t="shared" si="9"/>
        <v>416206.16000000003</v>
      </c>
    </row>
    <row r="49" spans="1:5" s="26" customFormat="1">
      <c r="A49" s="24" t="s">
        <v>19</v>
      </c>
      <c r="B49" s="25"/>
      <c r="C49" s="17"/>
      <c r="D49" s="17"/>
      <c r="E49" s="17"/>
    </row>
    <row r="50" spans="1:5" s="26" customFormat="1" ht="31.5">
      <c r="A50" s="24" t="s">
        <v>12</v>
      </c>
      <c r="B50" s="25">
        <v>220</v>
      </c>
      <c r="C50" s="17">
        <f>C56+C62+C68+C74+C80+C86</f>
        <v>330350</v>
      </c>
      <c r="D50" s="17">
        <f t="shared" ref="D50:E50" si="10">D56+D62+D68+D74+D80+D86</f>
        <v>330350</v>
      </c>
      <c r="E50" s="17">
        <f t="shared" si="10"/>
        <v>330350</v>
      </c>
    </row>
    <row r="51" spans="1:5" s="26" customFormat="1" ht="31.5">
      <c r="A51" s="24" t="s">
        <v>13</v>
      </c>
      <c r="B51" s="25">
        <v>220</v>
      </c>
      <c r="C51" s="17">
        <f t="shared" ref="C51:E53" si="11">C57+C63+C69+C75+C81+C87</f>
        <v>85856.16</v>
      </c>
      <c r="D51" s="17">
        <f t="shared" si="11"/>
        <v>85856.16</v>
      </c>
      <c r="E51" s="17">
        <f t="shared" si="11"/>
        <v>85856.16</v>
      </c>
    </row>
    <row r="52" spans="1:5" s="26" customFormat="1" ht="31.5">
      <c r="A52" s="24" t="s">
        <v>14</v>
      </c>
      <c r="B52" s="25">
        <v>220</v>
      </c>
      <c r="C52" s="17">
        <f t="shared" si="11"/>
        <v>0</v>
      </c>
      <c r="D52" s="17">
        <f t="shared" si="11"/>
        <v>0</v>
      </c>
      <c r="E52" s="17">
        <f t="shared" si="11"/>
        <v>0</v>
      </c>
    </row>
    <row r="53" spans="1:5" s="26" customFormat="1" ht="31.5">
      <c r="A53" s="24" t="s">
        <v>15</v>
      </c>
      <c r="B53" s="25">
        <v>220</v>
      </c>
      <c r="C53" s="17">
        <f t="shared" si="11"/>
        <v>0</v>
      </c>
      <c r="D53" s="17">
        <f t="shared" si="11"/>
        <v>0</v>
      </c>
      <c r="E53" s="17">
        <f t="shared" si="11"/>
        <v>0</v>
      </c>
    </row>
    <row r="54" spans="1:5" s="23" customFormat="1">
      <c r="A54" s="27" t="s">
        <v>24</v>
      </c>
      <c r="B54" s="21">
        <v>221</v>
      </c>
      <c r="C54" s="22">
        <f>C56+C57+C58+C59</f>
        <v>19368</v>
      </c>
      <c r="D54" s="22">
        <f t="shared" ref="D54:E54" si="12">D56+D57+D58+D59</f>
        <v>19368</v>
      </c>
      <c r="E54" s="22">
        <f t="shared" si="12"/>
        <v>19368</v>
      </c>
    </row>
    <row r="55" spans="1:5" s="26" customFormat="1">
      <c r="A55" s="24" t="s">
        <v>19</v>
      </c>
      <c r="B55" s="25"/>
      <c r="C55" s="17"/>
      <c r="D55" s="17"/>
      <c r="E55" s="17"/>
    </row>
    <row r="56" spans="1:5" s="26" customFormat="1" ht="31.5">
      <c r="A56" s="24" t="s">
        <v>12</v>
      </c>
      <c r="B56" s="25">
        <v>221</v>
      </c>
      <c r="C56" s="17"/>
      <c r="D56" s="17"/>
      <c r="E56" s="17"/>
    </row>
    <row r="57" spans="1:5" s="26" customFormat="1" ht="31.5">
      <c r="A57" s="24" t="s">
        <v>13</v>
      </c>
      <c r="B57" s="25">
        <v>221</v>
      </c>
      <c r="C57" s="17">
        <v>19368</v>
      </c>
      <c r="D57" s="17">
        <v>19368</v>
      </c>
      <c r="E57" s="17">
        <f>D57</f>
        <v>19368</v>
      </c>
    </row>
    <row r="58" spans="1:5" s="26" customFormat="1" ht="31.5">
      <c r="A58" s="24" t="s">
        <v>14</v>
      </c>
      <c r="B58" s="25">
        <v>221</v>
      </c>
      <c r="C58" s="17"/>
      <c r="D58" s="17"/>
      <c r="E58" s="17"/>
    </row>
    <row r="59" spans="1:5" s="26" customFormat="1" ht="31.5">
      <c r="A59" s="24" t="s">
        <v>15</v>
      </c>
      <c r="B59" s="25">
        <v>221</v>
      </c>
      <c r="C59" s="17"/>
      <c r="D59" s="17"/>
      <c r="E59" s="17"/>
    </row>
    <row r="60" spans="1:5" s="23" customFormat="1">
      <c r="A60" s="27" t="s">
        <v>25</v>
      </c>
      <c r="B60" s="21">
        <v>222</v>
      </c>
      <c r="C60" s="22">
        <f>C62+C63+C64+C65</f>
        <v>0</v>
      </c>
      <c r="D60" s="22">
        <f t="shared" ref="D60:E60" si="13">D62+D63+D64+D65</f>
        <v>0</v>
      </c>
      <c r="E60" s="22">
        <f t="shared" si="13"/>
        <v>0</v>
      </c>
    </row>
    <row r="61" spans="1:5" s="26" customFormat="1">
      <c r="A61" s="24" t="s">
        <v>19</v>
      </c>
      <c r="B61" s="25"/>
      <c r="C61" s="17"/>
      <c r="D61" s="17"/>
      <c r="E61" s="17"/>
    </row>
    <row r="62" spans="1:5" s="26" customFormat="1" ht="31.5">
      <c r="A62" s="24" t="s">
        <v>12</v>
      </c>
      <c r="B62" s="25">
        <v>222</v>
      </c>
      <c r="C62" s="17"/>
      <c r="D62" s="17"/>
      <c r="E62" s="17"/>
    </row>
    <row r="63" spans="1:5" s="26" customFormat="1" ht="31.5">
      <c r="A63" s="24" t="s">
        <v>13</v>
      </c>
      <c r="B63" s="25">
        <v>222</v>
      </c>
      <c r="C63" s="17"/>
      <c r="D63" s="17"/>
      <c r="E63" s="17"/>
    </row>
    <row r="64" spans="1:5" s="26" customFormat="1" ht="31.5">
      <c r="A64" s="24" t="s">
        <v>14</v>
      </c>
      <c r="B64" s="25">
        <v>222</v>
      </c>
      <c r="C64" s="17"/>
      <c r="D64" s="17"/>
      <c r="E64" s="17"/>
    </row>
    <row r="65" spans="1:5" s="26" customFormat="1" ht="31.5">
      <c r="A65" s="24" t="s">
        <v>15</v>
      </c>
      <c r="B65" s="25">
        <v>222</v>
      </c>
      <c r="C65" s="17"/>
      <c r="D65" s="17"/>
      <c r="E65" s="17"/>
    </row>
    <row r="66" spans="1:5" s="23" customFormat="1">
      <c r="A66" s="27" t="s">
        <v>26</v>
      </c>
      <c r="B66" s="21">
        <v>223</v>
      </c>
      <c r="C66" s="22">
        <f>C68+C69+C70+C71</f>
        <v>330350</v>
      </c>
      <c r="D66" s="22">
        <f t="shared" ref="D66:E66" si="14">D68+D69+D70+D71</f>
        <v>330350</v>
      </c>
      <c r="E66" s="22">
        <f t="shared" si="14"/>
        <v>330350</v>
      </c>
    </row>
    <row r="67" spans="1:5" s="26" customFormat="1">
      <c r="A67" s="24" t="s">
        <v>19</v>
      </c>
      <c r="B67" s="25"/>
      <c r="C67" s="17"/>
      <c r="D67" s="17"/>
      <c r="E67" s="17"/>
    </row>
    <row r="68" spans="1:5" s="26" customFormat="1" ht="31.5">
      <c r="A68" s="24" t="s">
        <v>12</v>
      </c>
      <c r="B68" s="25">
        <v>223</v>
      </c>
      <c r="C68" s="17">
        <v>330350</v>
      </c>
      <c r="D68" s="17">
        <v>330350</v>
      </c>
      <c r="E68" s="17">
        <f>D68</f>
        <v>330350</v>
      </c>
    </row>
    <row r="69" spans="1:5" s="26" customFormat="1" ht="31.5">
      <c r="A69" s="24" t="s">
        <v>13</v>
      </c>
      <c r="B69" s="25">
        <v>223</v>
      </c>
      <c r="C69" s="17"/>
      <c r="D69" s="17"/>
      <c r="E69" s="17"/>
    </row>
    <row r="70" spans="1:5" s="26" customFormat="1" ht="31.5">
      <c r="A70" s="24" t="s">
        <v>14</v>
      </c>
      <c r="B70" s="25">
        <v>223</v>
      </c>
      <c r="C70" s="17"/>
      <c r="D70" s="17"/>
      <c r="E70" s="17"/>
    </row>
    <row r="71" spans="1:5" s="26" customFormat="1" ht="31.5">
      <c r="A71" s="24" t="s">
        <v>15</v>
      </c>
      <c r="B71" s="25">
        <v>223</v>
      </c>
      <c r="C71" s="17"/>
      <c r="D71" s="17"/>
      <c r="E71" s="17"/>
    </row>
    <row r="72" spans="1:5" s="23" customFormat="1" ht="31.5">
      <c r="A72" s="27" t="s">
        <v>27</v>
      </c>
      <c r="B72" s="21">
        <v>224</v>
      </c>
      <c r="C72" s="22">
        <f>C74+C75+C76+C77</f>
        <v>0</v>
      </c>
      <c r="D72" s="22">
        <f t="shared" ref="D72:E72" si="15">D74+D75+D76+D77</f>
        <v>0</v>
      </c>
      <c r="E72" s="22">
        <f t="shared" si="15"/>
        <v>0</v>
      </c>
    </row>
    <row r="73" spans="1:5" s="26" customFormat="1">
      <c r="A73" s="24" t="s">
        <v>19</v>
      </c>
      <c r="B73" s="25"/>
      <c r="C73" s="17"/>
      <c r="D73" s="17"/>
      <c r="E73" s="17"/>
    </row>
    <row r="74" spans="1:5" s="26" customFormat="1" ht="31.5">
      <c r="A74" s="24" t="s">
        <v>12</v>
      </c>
      <c r="B74" s="25">
        <v>224</v>
      </c>
      <c r="C74" s="17"/>
      <c r="D74" s="17"/>
      <c r="E74" s="17"/>
    </row>
    <row r="75" spans="1:5" s="26" customFormat="1" ht="31.5">
      <c r="A75" s="24" t="s">
        <v>13</v>
      </c>
      <c r="B75" s="25">
        <v>224</v>
      </c>
      <c r="C75" s="17"/>
      <c r="D75" s="17"/>
      <c r="E75" s="17"/>
    </row>
    <row r="76" spans="1:5" s="26" customFormat="1" ht="31.5">
      <c r="A76" s="24" t="s">
        <v>14</v>
      </c>
      <c r="B76" s="25">
        <v>224</v>
      </c>
      <c r="C76" s="17"/>
      <c r="D76" s="17"/>
      <c r="E76" s="17"/>
    </row>
    <row r="77" spans="1:5" s="26" customFormat="1" ht="31.5">
      <c r="A77" s="24" t="s">
        <v>15</v>
      </c>
      <c r="B77" s="25">
        <v>224</v>
      </c>
      <c r="C77" s="17"/>
      <c r="D77" s="17"/>
      <c r="E77" s="17"/>
    </row>
    <row r="78" spans="1:5" s="23" customFormat="1" ht="31.5">
      <c r="A78" s="27" t="s">
        <v>28</v>
      </c>
      <c r="B78" s="21">
        <v>225</v>
      </c>
      <c r="C78" s="22">
        <f>C80+C81+C82+C83</f>
        <v>0</v>
      </c>
      <c r="D78" s="22">
        <f t="shared" ref="D78:E78" si="16">D80+D81+D82+D83</f>
        <v>0</v>
      </c>
      <c r="E78" s="22">
        <f t="shared" si="16"/>
        <v>0</v>
      </c>
    </row>
    <row r="79" spans="1:5" s="26" customFormat="1">
      <c r="A79" s="24" t="s">
        <v>19</v>
      </c>
      <c r="B79" s="25"/>
      <c r="C79" s="17"/>
      <c r="E79" s="17"/>
    </row>
    <row r="80" spans="1:5" s="26" customFormat="1" ht="31.5">
      <c r="A80" s="24" t="s">
        <v>12</v>
      </c>
      <c r="B80" s="25">
        <v>225</v>
      </c>
      <c r="C80" s="17"/>
      <c r="D80" s="17"/>
      <c r="E80" s="17"/>
    </row>
    <row r="81" spans="1:5" s="26" customFormat="1" ht="31.5">
      <c r="A81" s="24" t="s">
        <v>13</v>
      </c>
      <c r="B81" s="25">
        <v>225</v>
      </c>
      <c r="C81" s="17"/>
      <c r="D81" s="17"/>
      <c r="E81" s="17"/>
    </row>
    <row r="82" spans="1:5" s="26" customFormat="1" ht="31.5">
      <c r="A82" s="24" t="s">
        <v>14</v>
      </c>
      <c r="B82" s="25">
        <v>225</v>
      </c>
      <c r="C82" s="17"/>
      <c r="D82" s="17"/>
      <c r="E82" s="17"/>
    </row>
    <row r="83" spans="1:5" s="26" customFormat="1" ht="31.5">
      <c r="A83" s="24" t="s">
        <v>15</v>
      </c>
      <c r="B83" s="25">
        <v>225</v>
      </c>
      <c r="C83" s="17"/>
      <c r="D83" s="17"/>
      <c r="E83" s="17"/>
    </row>
    <row r="84" spans="1:5" s="23" customFormat="1">
      <c r="A84" s="27" t="s">
        <v>29</v>
      </c>
      <c r="B84" s="21">
        <v>226</v>
      </c>
      <c r="C84" s="22">
        <f>C86+C87+C88+C89</f>
        <v>66488.160000000003</v>
      </c>
      <c r="D84" s="22">
        <f t="shared" ref="D84:E84" si="17">D86+D87+D88+D89</f>
        <v>66488.160000000003</v>
      </c>
      <c r="E84" s="22">
        <f t="shared" si="17"/>
        <v>66488.160000000003</v>
      </c>
    </row>
    <row r="85" spans="1:5" s="26" customFormat="1">
      <c r="A85" s="24" t="s">
        <v>19</v>
      </c>
      <c r="B85" s="25"/>
      <c r="C85" s="17"/>
      <c r="D85" s="17"/>
      <c r="E85" s="17"/>
    </row>
    <row r="86" spans="1:5" s="26" customFormat="1" ht="31.5">
      <c r="A86" s="24" t="s">
        <v>12</v>
      </c>
      <c r="B86" s="25">
        <v>226</v>
      </c>
      <c r="C86" s="17"/>
      <c r="D86" s="17"/>
      <c r="E86" s="17"/>
    </row>
    <row r="87" spans="1:5" s="26" customFormat="1" ht="31.5">
      <c r="A87" s="24" t="s">
        <v>13</v>
      </c>
      <c r="B87" s="25">
        <v>226</v>
      </c>
      <c r="C87" s="17">
        <v>66488.160000000003</v>
      </c>
      <c r="D87" s="17">
        <v>66488.160000000003</v>
      </c>
      <c r="E87" s="17">
        <f>D87</f>
        <v>66488.160000000003</v>
      </c>
    </row>
    <row r="88" spans="1:5" s="26" customFormat="1" ht="31.5">
      <c r="A88" s="24" t="s">
        <v>14</v>
      </c>
      <c r="B88" s="25">
        <v>226</v>
      </c>
      <c r="C88" s="17"/>
      <c r="D88" s="17"/>
      <c r="E88" s="17"/>
    </row>
    <row r="89" spans="1:5" s="26" customFormat="1" ht="31.5">
      <c r="A89" s="24" t="s">
        <v>15</v>
      </c>
      <c r="B89" s="25">
        <v>226</v>
      </c>
      <c r="C89" s="17"/>
      <c r="D89" s="17"/>
      <c r="E89" s="17"/>
    </row>
    <row r="90" spans="1:5" s="23" customFormat="1">
      <c r="A90" s="27" t="s">
        <v>30</v>
      </c>
      <c r="B90" s="21">
        <v>260</v>
      </c>
      <c r="C90" s="22">
        <f>C92+C93+C94+C95</f>
        <v>0</v>
      </c>
      <c r="D90" s="22">
        <f t="shared" ref="D90:E90" si="18">D92+D93+D94+D95</f>
        <v>0</v>
      </c>
      <c r="E90" s="22">
        <f t="shared" si="18"/>
        <v>0</v>
      </c>
    </row>
    <row r="91" spans="1:5" s="26" customFormat="1">
      <c r="A91" s="24" t="s">
        <v>19</v>
      </c>
      <c r="B91" s="25"/>
      <c r="C91" s="17"/>
      <c r="D91" s="17"/>
      <c r="E91" s="17"/>
    </row>
    <row r="92" spans="1:5" s="26" customFormat="1" ht="31.5">
      <c r="A92" s="24" t="s">
        <v>12</v>
      </c>
      <c r="B92" s="25">
        <v>260</v>
      </c>
      <c r="C92" s="17">
        <f>C98</f>
        <v>0</v>
      </c>
      <c r="D92" s="17">
        <f t="shared" ref="D92:E92" si="19">D98</f>
        <v>0</v>
      </c>
      <c r="E92" s="17">
        <f t="shared" si="19"/>
        <v>0</v>
      </c>
    </row>
    <row r="93" spans="1:5" s="26" customFormat="1" ht="31.5">
      <c r="A93" s="24" t="s">
        <v>13</v>
      </c>
      <c r="B93" s="25">
        <v>260</v>
      </c>
      <c r="C93" s="17">
        <f t="shared" ref="C93:E95" si="20">C99</f>
        <v>0</v>
      </c>
      <c r="D93" s="17">
        <f t="shared" si="20"/>
        <v>0</v>
      </c>
      <c r="E93" s="17">
        <f t="shared" si="20"/>
        <v>0</v>
      </c>
    </row>
    <row r="94" spans="1:5" s="26" customFormat="1" ht="31.5">
      <c r="A94" s="24" t="s">
        <v>14</v>
      </c>
      <c r="B94" s="25">
        <v>260</v>
      </c>
      <c r="C94" s="17">
        <f t="shared" si="20"/>
        <v>0</v>
      </c>
      <c r="D94" s="17">
        <f t="shared" si="20"/>
        <v>0</v>
      </c>
      <c r="E94" s="17">
        <f t="shared" si="20"/>
        <v>0</v>
      </c>
    </row>
    <row r="95" spans="1:5" s="26" customFormat="1" ht="31.5">
      <c r="A95" s="24" t="s">
        <v>15</v>
      </c>
      <c r="B95" s="25">
        <v>260</v>
      </c>
      <c r="C95" s="17">
        <f t="shared" si="20"/>
        <v>0</v>
      </c>
      <c r="D95" s="17">
        <f t="shared" si="20"/>
        <v>0</v>
      </c>
      <c r="E95" s="17">
        <f t="shared" si="20"/>
        <v>0</v>
      </c>
    </row>
    <row r="96" spans="1:5" s="23" customFormat="1" ht="31.5">
      <c r="A96" s="27" t="s">
        <v>31</v>
      </c>
      <c r="B96" s="21">
        <v>262</v>
      </c>
      <c r="C96" s="22">
        <f>C98+C99+C100+C101</f>
        <v>0</v>
      </c>
      <c r="D96" s="22">
        <f>D98+D99+D100+D101</f>
        <v>0</v>
      </c>
      <c r="E96" s="22">
        <f>E98+E99+E100+E101</f>
        <v>0</v>
      </c>
    </row>
    <row r="97" spans="1:5" s="26" customFormat="1">
      <c r="A97" s="24" t="s">
        <v>19</v>
      </c>
      <c r="B97" s="25"/>
      <c r="C97" s="17"/>
      <c r="E97" s="17"/>
    </row>
    <row r="98" spans="1:5" s="26" customFormat="1" ht="31.5">
      <c r="A98" s="24" t="s">
        <v>12</v>
      </c>
      <c r="B98" s="25">
        <v>262</v>
      </c>
      <c r="C98" s="17"/>
      <c r="D98" s="17"/>
      <c r="E98" s="17"/>
    </row>
    <row r="99" spans="1:5" s="26" customFormat="1" ht="31.5">
      <c r="A99" s="24" t="s">
        <v>13</v>
      </c>
      <c r="B99" s="25">
        <v>262</v>
      </c>
      <c r="C99" s="17"/>
      <c r="D99" s="17"/>
      <c r="E99" s="17"/>
    </row>
    <row r="100" spans="1:5" s="26" customFormat="1" ht="31.5">
      <c r="A100" s="24" t="s">
        <v>14</v>
      </c>
      <c r="B100" s="25">
        <v>262</v>
      </c>
      <c r="C100" s="17"/>
      <c r="D100" s="17"/>
      <c r="E100" s="17"/>
    </row>
    <row r="101" spans="1:5" s="26" customFormat="1" ht="31.5">
      <c r="A101" s="24" t="s">
        <v>15</v>
      </c>
      <c r="B101" s="25">
        <v>262</v>
      </c>
      <c r="C101" s="17"/>
      <c r="D101" s="17"/>
      <c r="E101" s="17"/>
    </row>
    <row r="102" spans="1:5" s="23" customFormat="1">
      <c r="A102" s="27" t="s">
        <v>32</v>
      </c>
      <c r="B102" s="21">
        <v>290</v>
      </c>
      <c r="C102" s="22">
        <f>C104+C105+C106+C107</f>
        <v>0</v>
      </c>
      <c r="D102" s="22">
        <f t="shared" ref="D102:E102" si="21">D104+D105+D106+D107</f>
        <v>0</v>
      </c>
      <c r="E102" s="22">
        <f t="shared" si="21"/>
        <v>0</v>
      </c>
    </row>
    <row r="103" spans="1:5" s="26" customFormat="1">
      <c r="A103" s="24" t="s">
        <v>19</v>
      </c>
      <c r="B103" s="25"/>
      <c r="C103" s="17"/>
      <c r="D103" s="17"/>
      <c r="E103" s="17"/>
    </row>
    <row r="104" spans="1:5" s="26" customFormat="1" ht="31.5">
      <c r="A104" s="24" t="s">
        <v>12</v>
      </c>
      <c r="B104" s="25">
        <v>290</v>
      </c>
      <c r="C104" s="17"/>
      <c r="D104" s="17"/>
      <c r="E104" s="17"/>
    </row>
    <row r="105" spans="1:5" s="26" customFormat="1" ht="31.5">
      <c r="A105" s="24" t="s">
        <v>13</v>
      </c>
      <c r="B105" s="25">
        <v>290</v>
      </c>
      <c r="C105" s="17"/>
      <c r="D105" s="17"/>
      <c r="E105" s="17"/>
    </row>
    <row r="106" spans="1:5" s="26" customFormat="1" ht="31.5">
      <c r="A106" s="24" t="s">
        <v>14</v>
      </c>
      <c r="B106" s="25">
        <v>290</v>
      </c>
      <c r="C106" s="17"/>
      <c r="D106" s="17"/>
      <c r="E106" s="17"/>
    </row>
    <row r="107" spans="1:5" s="26" customFormat="1" ht="31.5">
      <c r="A107" s="24" t="s">
        <v>15</v>
      </c>
      <c r="B107" s="25">
        <v>290</v>
      </c>
      <c r="C107" s="17"/>
      <c r="D107" s="17"/>
      <c r="E107" s="17"/>
    </row>
    <row r="108" spans="1:5" s="23" customFormat="1" ht="31.5">
      <c r="A108" s="27" t="s">
        <v>33</v>
      </c>
      <c r="B108" s="21">
        <v>300</v>
      </c>
      <c r="C108" s="22">
        <f>C114+C120</f>
        <v>2308500</v>
      </c>
      <c r="D108" s="22">
        <f t="shared" ref="D108:E108" si="22">D114+D120</f>
        <v>2308500</v>
      </c>
      <c r="E108" s="22">
        <f t="shared" si="22"/>
        <v>2308500</v>
      </c>
    </row>
    <row r="109" spans="1:5" s="26" customFormat="1">
      <c r="A109" s="24" t="s">
        <v>19</v>
      </c>
      <c r="B109" s="25"/>
      <c r="C109" s="17"/>
      <c r="D109" s="17"/>
      <c r="E109" s="17"/>
    </row>
    <row r="110" spans="1:5" s="26" customFormat="1" ht="31.5">
      <c r="A110" s="24" t="s">
        <v>12</v>
      </c>
      <c r="B110" s="25">
        <v>300</v>
      </c>
      <c r="C110" s="17">
        <f>C116+C122</f>
        <v>1800000</v>
      </c>
      <c r="D110" s="17">
        <f t="shared" ref="D110:E110" si="23">D116+D122</f>
        <v>1800000</v>
      </c>
      <c r="E110" s="17">
        <f t="shared" si="23"/>
        <v>1800000</v>
      </c>
    </row>
    <row r="111" spans="1:5" s="26" customFormat="1" ht="31.5">
      <c r="A111" s="24" t="s">
        <v>13</v>
      </c>
      <c r="B111" s="25">
        <v>300</v>
      </c>
      <c r="C111" s="17">
        <f t="shared" ref="C111:E113" si="24">C117+C123</f>
        <v>0</v>
      </c>
      <c r="D111" s="17">
        <f t="shared" si="24"/>
        <v>0</v>
      </c>
      <c r="E111" s="17">
        <f t="shared" si="24"/>
        <v>0</v>
      </c>
    </row>
    <row r="112" spans="1:5" s="26" customFormat="1" ht="31.5">
      <c r="A112" s="24" t="s">
        <v>14</v>
      </c>
      <c r="B112" s="25">
        <v>300</v>
      </c>
      <c r="C112" s="17">
        <f t="shared" si="24"/>
        <v>0</v>
      </c>
      <c r="D112" s="17">
        <f t="shared" si="24"/>
        <v>0</v>
      </c>
      <c r="E112" s="17">
        <f t="shared" si="24"/>
        <v>0</v>
      </c>
    </row>
    <row r="113" spans="1:5" s="26" customFormat="1" ht="31.5">
      <c r="A113" s="24" t="s">
        <v>15</v>
      </c>
      <c r="B113" s="25">
        <v>300</v>
      </c>
      <c r="C113" s="17">
        <f t="shared" si="24"/>
        <v>508500</v>
      </c>
      <c r="D113" s="17">
        <f t="shared" si="24"/>
        <v>508500</v>
      </c>
      <c r="E113" s="17">
        <f t="shared" si="24"/>
        <v>508500</v>
      </c>
    </row>
    <row r="114" spans="1:5" s="23" customFormat="1" ht="31.5">
      <c r="A114" s="27" t="s">
        <v>34</v>
      </c>
      <c r="B114" s="21">
        <v>310</v>
      </c>
      <c r="C114" s="22">
        <f>C116+C117+C118+C119</f>
        <v>0</v>
      </c>
      <c r="D114" s="22">
        <f t="shared" ref="D114:E114" si="25">D116+D117+D118+D119</f>
        <v>0</v>
      </c>
      <c r="E114" s="22">
        <f t="shared" si="25"/>
        <v>0</v>
      </c>
    </row>
    <row r="115" spans="1:5" s="26" customFormat="1">
      <c r="A115" s="24" t="s">
        <v>19</v>
      </c>
      <c r="B115" s="25"/>
      <c r="C115" s="17"/>
      <c r="D115" s="17"/>
      <c r="E115" s="17"/>
    </row>
    <row r="116" spans="1:5" s="26" customFormat="1" ht="31.5">
      <c r="A116" s="24" t="s">
        <v>12</v>
      </c>
      <c r="B116" s="25">
        <v>310</v>
      </c>
      <c r="C116" s="17"/>
      <c r="D116" s="17"/>
      <c r="E116" s="17"/>
    </row>
    <row r="117" spans="1:5" s="26" customFormat="1" ht="31.5">
      <c r="A117" s="24" t="s">
        <v>13</v>
      </c>
      <c r="B117" s="25">
        <v>310</v>
      </c>
      <c r="C117" s="17"/>
      <c r="D117" s="17"/>
      <c r="E117" s="17"/>
    </row>
    <row r="118" spans="1:5" s="26" customFormat="1" ht="31.5">
      <c r="A118" s="24" t="s">
        <v>14</v>
      </c>
      <c r="B118" s="25">
        <v>310</v>
      </c>
      <c r="C118" s="17"/>
      <c r="D118" s="17"/>
      <c r="E118" s="17"/>
    </row>
    <row r="119" spans="1:5" s="26" customFormat="1" ht="31.5">
      <c r="A119" s="24" t="s">
        <v>15</v>
      </c>
      <c r="B119" s="25">
        <v>310</v>
      </c>
      <c r="C119" s="17"/>
      <c r="D119" s="17"/>
      <c r="E119" s="17"/>
    </row>
    <row r="120" spans="1:5" s="23" customFormat="1" ht="31.5">
      <c r="A120" s="27" t="s">
        <v>35</v>
      </c>
      <c r="B120" s="21">
        <v>340</v>
      </c>
      <c r="C120" s="22">
        <f>C122+C123+C124+C125</f>
        <v>2308500</v>
      </c>
      <c r="D120" s="22">
        <f t="shared" ref="D120:E120" si="26">D122+D123+D124+D125</f>
        <v>2308500</v>
      </c>
      <c r="E120" s="22">
        <f t="shared" si="26"/>
        <v>2308500</v>
      </c>
    </row>
    <row r="121" spans="1:5" s="26" customFormat="1">
      <c r="A121" s="24" t="s">
        <v>19</v>
      </c>
      <c r="B121" s="25"/>
      <c r="C121" s="17"/>
      <c r="D121" s="17"/>
      <c r="E121" s="17"/>
    </row>
    <row r="122" spans="1:5" s="26" customFormat="1" ht="31.5">
      <c r="A122" s="24" t="s">
        <v>12</v>
      </c>
      <c r="B122" s="25">
        <v>340</v>
      </c>
      <c r="C122" s="17">
        <v>1800000</v>
      </c>
      <c r="D122" s="17">
        <v>1800000</v>
      </c>
      <c r="E122" s="17">
        <f>D122</f>
        <v>1800000</v>
      </c>
    </row>
    <row r="123" spans="1:5" s="26" customFormat="1" ht="31.5">
      <c r="A123" s="24" t="s">
        <v>13</v>
      </c>
      <c r="B123" s="25">
        <v>340</v>
      </c>
      <c r="C123" s="17"/>
      <c r="D123" s="17"/>
      <c r="E123" s="17"/>
    </row>
    <row r="124" spans="1:5" s="26" customFormat="1" ht="31.5">
      <c r="A124" s="24" t="s">
        <v>14</v>
      </c>
      <c r="B124" s="25">
        <v>340</v>
      </c>
      <c r="C124" s="17"/>
      <c r="D124" s="17"/>
      <c r="E124" s="17"/>
    </row>
    <row r="125" spans="1:5" s="26" customFormat="1" ht="31.5">
      <c r="A125" s="24" t="s">
        <v>15</v>
      </c>
      <c r="B125" s="25">
        <v>340</v>
      </c>
      <c r="C125" s="17">
        <v>508500</v>
      </c>
      <c r="D125" s="17">
        <v>508500</v>
      </c>
      <c r="E125" s="17">
        <f>D125</f>
        <v>508500</v>
      </c>
    </row>
    <row r="126" spans="1:5" s="23" customFormat="1" ht="47.25">
      <c r="A126" s="27" t="s">
        <v>36</v>
      </c>
      <c r="B126" s="21">
        <v>241</v>
      </c>
      <c r="C126" s="22">
        <f>C128+C129+C130+C131</f>
        <v>0</v>
      </c>
      <c r="D126" s="22">
        <f t="shared" ref="D126:E126" si="27">D128+D129+D130+D131</f>
        <v>0</v>
      </c>
      <c r="E126" s="22">
        <f t="shared" si="27"/>
        <v>0</v>
      </c>
    </row>
    <row r="127" spans="1:5" s="26" customFormat="1">
      <c r="A127" s="24" t="s">
        <v>19</v>
      </c>
      <c r="B127" s="25"/>
      <c r="C127" s="17"/>
      <c r="D127" s="17"/>
      <c r="E127" s="17"/>
    </row>
    <row r="128" spans="1:5" s="26" customFormat="1" ht="31.5">
      <c r="A128" s="24" t="s">
        <v>12</v>
      </c>
      <c r="B128" s="25">
        <v>241</v>
      </c>
      <c r="C128" s="17"/>
      <c r="D128" s="17"/>
      <c r="E128" s="17"/>
    </row>
    <row r="129" spans="1:5" s="26" customFormat="1" ht="31.5">
      <c r="A129" s="24" t="s">
        <v>13</v>
      </c>
      <c r="B129" s="25">
        <v>241</v>
      </c>
      <c r="C129" s="17"/>
      <c r="D129" s="17"/>
      <c r="E129" s="17"/>
    </row>
    <row r="130" spans="1:5" s="26" customFormat="1" ht="31.5">
      <c r="A130" s="24" t="s">
        <v>14</v>
      </c>
      <c r="B130" s="25">
        <v>241</v>
      </c>
      <c r="C130" s="17"/>
      <c r="D130" s="17"/>
      <c r="E130" s="17"/>
    </row>
    <row r="131" spans="1:5" s="26" customFormat="1" ht="31.5">
      <c r="A131" s="24" t="s">
        <v>15</v>
      </c>
      <c r="B131" s="25">
        <v>241</v>
      </c>
      <c r="C131" s="17"/>
      <c r="D131" s="17"/>
      <c r="E131" s="17"/>
    </row>
    <row r="132" spans="1:5" s="26" customFormat="1">
      <c r="A132" s="24" t="s">
        <v>37</v>
      </c>
      <c r="B132" s="25"/>
      <c r="C132" s="17"/>
      <c r="D132" s="17"/>
      <c r="E132" s="17"/>
    </row>
    <row r="133" spans="1:5" s="26" customFormat="1">
      <c r="A133" s="30" t="s">
        <v>38</v>
      </c>
      <c r="B133" s="25"/>
      <c r="C133" s="17"/>
      <c r="D133" s="17"/>
      <c r="E133" s="17"/>
    </row>
    <row r="134" spans="1:5" s="26" customFormat="1">
      <c r="A134" s="31"/>
      <c r="B134" s="31"/>
      <c r="C134" s="31"/>
      <c r="D134" s="31"/>
      <c r="E134" s="31"/>
    </row>
    <row r="135" spans="1:5" s="26" customFormat="1">
      <c r="A135" s="31" t="s">
        <v>44</v>
      </c>
      <c r="B135" s="31"/>
      <c r="C135" s="32"/>
      <c r="D135" s="33"/>
      <c r="E135" s="33" t="s">
        <v>67</v>
      </c>
    </row>
    <row r="136" spans="1:5" s="26" customFormat="1">
      <c r="C136" s="34" t="s">
        <v>42</v>
      </c>
      <c r="D136" s="33"/>
      <c r="E136" s="33"/>
    </row>
    <row r="137" spans="1:5" s="26" customFormat="1">
      <c r="A137" s="26" t="s">
        <v>40</v>
      </c>
      <c r="C137" s="35"/>
      <c r="D137" s="33"/>
      <c r="E137" s="33" t="s">
        <v>41</v>
      </c>
    </row>
    <row r="138" spans="1:5" s="26" customFormat="1">
      <c r="C138" s="34" t="s">
        <v>42</v>
      </c>
      <c r="D138" s="33"/>
      <c r="E138" s="33"/>
    </row>
    <row r="139" spans="1:5">
      <c r="A139" s="1" t="s">
        <v>39</v>
      </c>
      <c r="D139" s="13"/>
      <c r="E139" s="13"/>
    </row>
    <row r="140" spans="1:5">
      <c r="A140" s="1" t="s">
        <v>46</v>
      </c>
      <c r="C140" s="11"/>
      <c r="D140" s="13"/>
      <c r="E140" s="13" t="s">
        <v>47</v>
      </c>
    </row>
    <row r="141" spans="1:5">
      <c r="C141" s="12" t="s">
        <v>42</v>
      </c>
    </row>
    <row r="143" spans="1:5">
      <c r="A143" s="1" t="s">
        <v>73</v>
      </c>
    </row>
  </sheetData>
  <mergeCells count="7">
    <mergeCell ref="A5:E5"/>
    <mergeCell ref="A7:A8"/>
    <mergeCell ref="B7:B8"/>
    <mergeCell ref="C7:E7"/>
    <mergeCell ref="A1:D1"/>
    <mergeCell ref="A2:D2"/>
    <mergeCell ref="A3:D3"/>
  </mergeCells>
  <pageMargins left="0.53" right="0.15" top="0.51" bottom="0.4" header="0.3" footer="0.3"/>
  <pageSetup paperSize="9" orientation="portrait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FF00"/>
  </sheetPr>
  <dimension ref="A1:I143"/>
  <sheetViews>
    <sheetView topLeftCell="A121" workbookViewId="0">
      <selection activeCell="A146" sqref="A146"/>
    </sheetView>
  </sheetViews>
  <sheetFormatPr defaultRowHeight="15.75"/>
  <cols>
    <col min="1" max="1" width="41.28515625" style="1" customWidth="1"/>
    <col min="2" max="2" width="8.7109375" style="1" bestFit="1" customWidth="1"/>
    <col min="3" max="3" width="14.140625" style="1" customWidth="1"/>
    <col min="4" max="4" width="15" style="1" customWidth="1"/>
    <col min="5" max="5" width="16" style="1" customWidth="1"/>
    <col min="6" max="6" width="9.140625" style="1"/>
    <col min="7" max="7" width="11.85546875" style="1" bestFit="1" customWidth="1"/>
    <col min="8" max="8" width="10.7109375" style="1" bestFit="1" customWidth="1"/>
    <col min="9" max="9" width="11.5703125" style="1" bestFit="1" customWidth="1"/>
    <col min="10" max="16384" width="9.140625" style="1"/>
  </cols>
  <sheetData>
    <row r="1" spans="1:7">
      <c r="A1" s="43" t="s">
        <v>70</v>
      </c>
      <c r="B1" s="44"/>
      <c r="C1" s="44"/>
      <c r="D1" s="45"/>
      <c r="E1" s="19"/>
    </row>
    <row r="2" spans="1:7">
      <c r="A2" s="46" t="s">
        <v>71</v>
      </c>
      <c r="B2" s="47"/>
      <c r="C2" s="47"/>
      <c r="D2" s="48"/>
      <c r="E2" s="19"/>
    </row>
    <row r="3" spans="1:7">
      <c r="A3" s="49" t="s">
        <v>72</v>
      </c>
      <c r="B3" s="50"/>
      <c r="C3" s="50"/>
      <c r="D3" s="51"/>
      <c r="E3" s="18"/>
    </row>
    <row r="5" spans="1:7">
      <c r="A5" s="37" t="s">
        <v>2</v>
      </c>
      <c r="B5" s="37"/>
      <c r="C5" s="37"/>
      <c r="D5" s="37"/>
      <c r="E5" s="37"/>
    </row>
    <row r="6" spans="1:7">
      <c r="A6" s="2"/>
      <c r="B6" s="2"/>
      <c r="C6" s="2"/>
      <c r="D6" s="2"/>
      <c r="E6" s="2"/>
    </row>
    <row r="7" spans="1:7" s="14" customFormat="1">
      <c r="A7" s="38" t="s">
        <v>0</v>
      </c>
      <c r="B7" s="38" t="s">
        <v>3</v>
      </c>
      <c r="C7" s="40" t="s">
        <v>4</v>
      </c>
      <c r="D7" s="41"/>
      <c r="E7" s="42"/>
    </row>
    <row r="8" spans="1:7" s="14" customFormat="1" ht="47.25">
      <c r="A8" s="39"/>
      <c r="B8" s="39"/>
      <c r="C8" s="4" t="s">
        <v>5</v>
      </c>
      <c r="D8" s="4" t="s">
        <v>6</v>
      </c>
      <c r="E8" s="4" t="s">
        <v>7</v>
      </c>
    </row>
    <row r="9" spans="1:7">
      <c r="A9" s="4">
        <v>1</v>
      </c>
      <c r="B9" s="4">
        <v>2</v>
      </c>
      <c r="C9" s="4">
        <v>3</v>
      </c>
      <c r="D9" s="4">
        <v>4</v>
      </c>
      <c r="E9" s="4">
        <v>5</v>
      </c>
    </row>
    <row r="10" spans="1:7" s="10" customFormat="1" ht="47.25">
      <c r="A10" s="7" t="s">
        <v>8</v>
      </c>
      <c r="B10" s="8">
        <v>241</v>
      </c>
      <c r="C10" s="9">
        <f>C12+C13+C14</f>
        <v>0</v>
      </c>
      <c r="D10" s="9">
        <f t="shared" ref="D10:E10" si="0">D12+D13+D14</f>
        <v>0</v>
      </c>
      <c r="E10" s="9">
        <f t="shared" si="0"/>
        <v>0</v>
      </c>
    </row>
    <row r="11" spans="1:7">
      <c r="A11" s="3" t="s">
        <v>1</v>
      </c>
      <c r="B11" s="5"/>
      <c r="C11" s="6"/>
      <c r="D11" s="6"/>
      <c r="E11" s="6"/>
    </row>
    <row r="12" spans="1:7" ht="31.5">
      <c r="A12" s="3" t="s">
        <v>9</v>
      </c>
      <c r="B12" s="5">
        <v>241</v>
      </c>
      <c r="C12" s="6"/>
      <c r="D12" s="6"/>
      <c r="E12" s="6"/>
    </row>
    <row r="13" spans="1:7" ht="31.5">
      <c r="A13" s="3" t="s">
        <v>10</v>
      </c>
      <c r="B13" s="5">
        <v>241</v>
      </c>
      <c r="C13" s="6"/>
      <c r="D13" s="6"/>
      <c r="E13" s="6"/>
      <c r="G13" s="16"/>
    </row>
    <row r="14" spans="1:7" s="26" customFormat="1" ht="31.5">
      <c r="A14" s="24" t="s">
        <v>11</v>
      </c>
      <c r="B14" s="25">
        <v>241</v>
      </c>
      <c r="C14" s="17"/>
      <c r="D14" s="17"/>
      <c r="E14" s="17"/>
    </row>
    <row r="15" spans="1:7" s="23" customFormat="1">
      <c r="A15" s="27" t="s">
        <v>43</v>
      </c>
      <c r="B15" s="21">
        <v>241</v>
      </c>
      <c r="C15" s="22">
        <f>C17+C18+C19+C20</f>
        <v>2040350</v>
      </c>
      <c r="D15" s="22">
        <f t="shared" ref="D15:E15" si="1">D17+D18+D19+D20</f>
        <v>2040350</v>
      </c>
      <c r="E15" s="22">
        <f t="shared" si="1"/>
        <v>2040350</v>
      </c>
    </row>
    <row r="16" spans="1:7" s="26" customFormat="1">
      <c r="A16" s="24" t="s">
        <v>1</v>
      </c>
      <c r="B16" s="25"/>
      <c r="C16" s="17"/>
      <c r="D16" s="17"/>
      <c r="E16" s="17"/>
    </row>
    <row r="17" spans="1:9" s="26" customFormat="1" ht="31.5">
      <c r="A17" s="24" t="s">
        <v>12</v>
      </c>
      <c r="B17" s="25">
        <v>241</v>
      </c>
      <c r="C17" s="17">
        <v>1196600</v>
      </c>
      <c r="D17" s="17">
        <v>1196600</v>
      </c>
      <c r="E17" s="17">
        <f>D17</f>
        <v>1196600</v>
      </c>
      <c r="G17" s="28">
        <f>C15-C21</f>
        <v>0</v>
      </c>
      <c r="H17" s="28">
        <f>D15-D21</f>
        <v>0</v>
      </c>
      <c r="I17" s="28">
        <f>E15-E21</f>
        <v>0</v>
      </c>
    </row>
    <row r="18" spans="1:9" s="26" customFormat="1" ht="31.5">
      <c r="A18" s="24" t="s">
        <v>13</v>
      </c>
      <c r="B18" s="25">
        <v>241</v>
      </c>
      <c r="C18" s="17">
        <v>760500</v>
      </c>
      <c r="D18" s="17">
        <v>760500</v>
      </c>
      <c r="E18" s="17">
        <f>D18</f>
        <v>760500</v>
      </c>
      <c r="G18" s="28"/>
      <c r="H18" s="28"/>
      <c r="I18" s="28"/>
    </row>
    <row r="19" spans="1:9" s="26" customFormat="1" ht="31.5">
      <c r="A19" s="24" t="s">
        <v>14</v>
      </c>
      <c r="B19" s="25">
        <v>241</v>
      </c>
      <c r="C19" s="17"/>
      <c r="D19" s="17"/>
      <c r="E19" s="17"/>
    </row>
    <row r="20" spans="1:9" s="26" customFormat="1" ht="31.5">
      <c r="A20" s="24" t="s">
        <v>15</v>
      </c>
      <c r="B20" s="25">
        <v>241</v>
      </c>
      <c r="C20" s="17">
        <v>83250</v>
      </c>
      <c r="D20" s="17">
        <v>83250</v>
      </c>
      <c r="E20" s="17">
        <f>D20</f>
        <v>83250</v>
      </c>
      <c r="G20" s="28"/>
      <c r="H20" s="28"/>
    </row>
    <row r="21" spans="1:9" s="23" customFormat="1">
      <c r="A21" s="27" t="s">
        <v>16</v>
      </c>
      <c r="B21" s="21">
        <v>241</v>
      </c>
      <c r="C21" s="22">
        <f>C23+C108</f>
        <v>2040350</v>
      </c>
      <c r="D21" s="22">
        <f t="shared" ref="D21:E21" si="2">D23+D108</f>
        <v>2040350</v>
      </c>
      <c r="E21" s="22">
        <f t="shared" si="2"/>
        <v>2040350</v>
      </c>
      <c r="G21" s="29"/>
      <c r="H21" s="29"/>
      <c r="I21" s="29"/>
    </row>
    <row r="22" spans="1:9" s="26" customFormat="1">
      <c r="A22" s="24" t="s">
        <v>1</v>
      </c>
      <c r="B22" s="25"/>
      <c r="C22" s="17"/>
      <c r="D22" s="17"/>
      <c r="E22" s="17"/>
    </row>
    <row r="23" spans="1:9" s="23" customFormat="1">
      <c r="A23" s="20" t="s">
        <v>17</v>
      </c>
      <c r="B23" s="21">
        <v>200</v>
      </c>
      <c r="C23" s="22">
        <f>C24+C48+C90+C102</f>
        <v>1438600</v>
      </c>
      <c r="D23" s="22">
        <f>D24+D48+D90+D102</f>
        <v>1438600</v>
      </c>
      <c r="E23" s="22">
        <f>E24+E48+E90+E102</f>
        <v>1438600</v>
      </c>
    </row>
    <row r="24" spans="1:9" s="23" customFormat="1" ht="31.5">
      <c r="A24" s="27" t="s">
        <v>18</v>
      </c>
      <c r="B24" s="21">
        <v>210</v>
      </c>
      <c r="C24" s="22">
        <f>C30+C36+C42</f>
        <v>1352743.85</v>
      </c>
      <c r="D24" s="22">
        <f t="shared" ref="D24:E24" si="3">D30+D36+D42</f>
        <v>1352743.85</v>
      </c>
      <c r="E24" s="22">
        <f t="shared" si="3"/>
        <v>1352743.85</v>
      </c>
      <c r="G24" s="29"/>
    </row>
    <row r="25" spans="1:9" s="26" customFormat="1">
      <c r="A25" s="24" t="s">
        <v>19</v>
      </c>
      <c r="B25" s="25"/>
      <c r="C25" s="17"/>
      <c r="D25" s="17"/>
      <c r="E25" s="17"/>
    </row>
    <row r="26" spans="1:9" s="26" customFormat="1" ht="31.5">
      <c r="A26" s="24" t="s">
        <v>12</v>
      </c>
      <c r="B26" s="25">
        <v>210</v>
      </c>
      <c r="C26" s="17">
        <f>C32+C38+C44</f>
        <v>678100</v>
      </c>
      <c r="D26" s="17">
        <f t="shared" ref="D26:E26" si="4">D32+D38+D44</f>
        <v>678100</v>
      </c>
      <c r="E26" s="17">
        <f t="shared" si="4"/>
        <v>678100</v>
      </c>
    </row>
    <row r="27" spans="1:9" s="26" customFormat="1" ht="31.5">
      <c r="A27" s="24" t="s">
        <v>13</v>
      </c>
      <c r="B27" s="25">
        <v>210</v>
      </c>
      <c r="C27" s="17">
        <f t="shared" ref="C27:E29" si="5">C33+C39+C45</f>
        <v>674643.85</v>
      </c>
      <c r="D27" s="17">
        <f t="shared" si="5"/>
        <v>674643.85</v>
      </c>
      <c r="E27" s="17">
        <f t="shared" si="5"/>
        <v>674643.85</v>
      </c>
    </row>
    <row r="28" spans="1:9" s="26" customFormat="1" ht="31.5">
      <c r="A28" s="24" t="s">
        <v>14</v>
      </c>
      <c r="B28" s="25">
        <v>210</v>
      </c>
      <c r="C28" s="17">
        <f t="shared" si="5"/>
        <v>0</v>
      </c>
      <c r="D28" s="17">
        <f t="shared" si="5"/>
        <v>0</v>
      </c>
      <c r="E28" s="17">
        <f t="shared" si="5"/>
        <v>0</v>
      </c>
    </row>
    <row r="29" spans="1:9" s="26" customFormat="1" ht="31.5">
      <c r="A29" s="24" t="s">
        <v>15</v>
      </c>
      <c r="B29" s="25">
        <v>210</v>
      </c>
      <c r="C29" s="17">
        <f t="shared" si="5"/>
        <v>0</v>
      </c>
      <c r="D29" s="17">
        <f t="shared" si="5"/>
        <v>0</v>
      </c>
      <c r="E29" s="17">
        <f t="shared" si="5"/>
        <v>0</v>
      </c>
    </row>
    <row r="30" spans="1:9" s="23" customFormat="1">
      <c r="A30" s="27" t="s">
        <v>20</v>
      </c>
      <c r="B30" s="21">
        <v>211</v>
      </c>
      <c r="C30" s="22">
        <f>C32+C33+C34+C35</f>
        <v>1038498.81</v>
      </c>
      <c r="D30" s="22">
        <f t="shared" ref="D30:E30" si="6">D32+D33+D34+D35</f>
        <v>1038498.81</v>
      </c>
      <c r="E30" s="22">
        <f t="shared" si="6"/>
        <v>1038498.81</v>
      </c>
    </row>
    <row r="31" spans="1:9" s="26" customFormat="1">
      <c r="A31" s="24" t="s">
        <v>19</v>
      </c>
      <c r="B31" s="25"/>
      <c r="C31" s="17"/>
      <c r="D31" s="17"/>
      <c r="E31" s="17"/>
    </row>
    <row r="32" spans="1:9" s="26" customFormat="1" ht="31.5">
      <c r="A32" s="24" t="s">
        <v>12</v>
      </c>
      <c r="B32" s="25">
        <v>211</v>
      </c>
      <c r="C32" s="17">
        <v>520800</v>
      </c>
      <c r="D32" s="17">
        <v>520800</v>
      </c>
      <c r="E32" s="17">
        <f>D32</f>
        <v>520800</v>
      </c>
    </row>
    <row r="33" spans="1:5" s="26" customFormat="1" ht="31.5">
      <c r="A33" s="24" t="s">
        <v>13</v>
      </c>
      <c r="B33" s="25">
        <v>211</v>
      </c>
      <c r="C33" s="17">
        <v>517698.81</v>
      </c>
      <c r="D33" s="17">
        <v>517698.81</v>
      </c>
      <c r="E33" s="17">
        <f>D33</f>
        <v>517698.81</v>
      </c>
    </row>
    <row r="34" spans="1:5" s="26" customFormat="1" ht="31.5">
      <c r="A34" s="24" t="s">
        <v>14</v>
      </c>
      <c r="B34" s="25">
        <v>211</v>
      </c>
      <c r="C34" s="17"/>
      <c r="D34" s="17"/>
      <c r="E34" s="17"/>
    </row>
    <row r="35" spans="1:5" s="26" customFormat="1" ht="31.5">
      <c r="A35" s="24" t="s">
        <v>15</v>
      </c>
      <c r="B35" s="25">
        <v>211</v>
      </c>
      <c r="C35" s="17"/>
      <c r="D35" s="17"/>
      <c r="E35" s="17"/>
    </row>
    <row r="36" spans="1:5" s="23" customFormat="1">
      <c r="A36" s="27" t="s">
        <v>21</v>
      </c>
      <c r="B36" s="21">
        <v>212</v>
      </c>
      <c r="C36" s="22">
        <f>C38+C39+C40+C41</f>
        <v>600</v>
      </c>
      <c r="D36" s="22">
        <f t="shared" ref="D36:E36" si="7">D38+D39+D40+D41</f>
        <v>600</v>
      </c>
      <c r="E36" s="22">
        <f t="shared" si="7"/>
        <v>600</v>
      </c>
    </row>
    <row r="37" spans="1:5" s="26" customFormat="1">
      <c r="A37" s="24" t="s">
        <v>19</v>
      </c>
      <c r="B37" s="25"/>
      <c r="C37" s="17"/>
      <c r="D37" s="17"/>
      <c r="E37" s="17"/>
    </row>
    <row r="38" spans="1:5" s="26" customFormat="1" ht="31.5">
      <c r="A38" s="24" t="s">
        <v>12</v>
      </c>
      <c r="B38" s="25">
        <v>212</v>
      </c>
      <c r="C38" s="17"/>
      <c r="D38" s="17"/>
      <c r="E38" s="17"/>
    </row>
    <row r="39" spans="1:5" s="26" customFormat="1" ht="31.5">
      <c r="A39" s="24" t="s">
        <v>13</v>
      </c>
      <c r="B39" s="25">
        <v>212</v>
      </c>
      <c r="C39" s="17">
        <v>600</v>
      </c>
      <c r="D39" s="17">
        <v>600</v>
      </c>
      <c r="E39" s="17">
        <f>D39</f>
        <v>600</v>
      </c>
    </row>
    <row r="40" spans="1:5" s="26" customFormat="1" ht="31.5">
      <c r="A40" s="24" t="s">
        <v>14</v>
      </c>
      <c r="B40" s="25">
        <v>212</v>
      </c>
      <c r="C40" s="17"/>
      <c r="D40" s="17"/>
      <c r="E40" s="17"/>
    </row>
    <row r="41" spans="1:5" s="26" customFormat="1" ht="31.5">
      <c r="A41" s="24" t="s">
        <v>15</v>
      </c>
      <c r="B41" s="25">
        <v>212</v>
      </c>
      <c r="C41" s="17"/>
      <c r="D41" s="17"/>
      <c r="E41" s="17"/>
    </row>
    <row r="42" spans="1:5" s="23" customFormat="1" ht="31.5">
      <c r="A42" s="27" t="s">
        <v>22</v>
      </c>
      <c r="B42" s="21">
        <v>213</v>
      </c>
      <c r="C42" s="22">
        <f>C44+C45+C46+C47</f>
        <v>313645.04000000004</v>
      </c>
      <c r="D42" s="22">
        <f t="shared" ref="D42:E42" si="8">D44+D45+D46+D47</f>
        <v>313645.04000000004</v>
      </c>
      <c r="E42" s="22">
        <f t="shared" si="8"/>
        <v>313645.04000000004</v>
      </c>
    </row>
    <row r="43" spans="1:5" s="26" customFormat="1">
      <c r="A43" s="24" t="s">
        <v>19</v>
      </c>
      <c r="B43" s="25"/>
      <c r="C43" s="17"/>
      <c r="D43" s="17"/>
      <c r="E43" s="17"/>
    </row>
    <row r="44" spans="1:5" s="26" customFormat="1" ht="31.5">
      <c r="A44" s="24" t="s">
        <v>12</v>
      </c>
      <c r="B44" s="25">
        <v>213</v>
      </c>
      <c r="C44" s="17">
        <v>157300</v>
      </c>
      <c r="D44" s="17">
        <v>157300</v>
      </c>
      <c r="E44" s="17">
        <f>D44</f>
        <v>157300</v>
      </c>
    </row>
    <row r="45" spans="1:5" s="26" customFormat="1" ht="31.5">
      <c r="A45" s="24" t="s">
        <v>13</v>
      </c>
      <c r="B45" s="25">
        <v>213</v>
      </c>
      <c r="C45" s="17">
        <v>156345.04</v>
      </c>
      <c r="D45" s="17">
        <v>156345.04</v>
      </c>
      <c r="E45" s="17">
        <f>D45</f>
        <v>156345.04</v>
      </c>
    </row>
    <row r="46" spans="1:5" s="26" customFormat="1" ht="31.5">
      <c r="A46" s="24" t="s">
        <v>14</v>
      </c>
      <c r="B46" s="25">
        <v>213</v>
      </c>
      <c r="C46" s="17"/>
      <c r="D46" s="17"/>
      <c r="E46" s="17"/>
    </row>
    <row r="47" spans="1:5" s="26" customFormat="1" ht="31.5">
      <c r="A47" s="24" t="s">
        <v>15</v>
      </c>
      <c r="B47" s="25">
        <v>213</v>
      </c>
      <c r="C47" s="17"/>
      <c r="D47" s="17"/>
      <c r="E47" s="17"/>
    </row>
    <row r="48" spans="1:5" s="23" customFormat="1">
      <c r="A48" s="27" t="s">
        <v>23</v>
      </c>
      <c r="B48" s="21">
        <v>220</v>
      </c>
      <c r="C48" s="22">
        <f>C54+C60+C66+C72+C78+C84</f>
        <v>85856.15</v>
      </c>
      <c r="D48" s="22">
        <f t="shared" ref="D48:E48" si="9">D54+D60+D66+D72+D78+D84</f>
        <v>85856.15</v>
      </c>
      <c r="E48" s="22">
        <f t="shared" si="9"/>
        <v>85856.15</v>
      </c>
    </row>
    <row r="49" spans="1:5" s="26" customFormat="1">
      <c r="A49" s="24" t="s">
        <v>19</v>
      </c>
      <c r="B49" s="25"/>
      <c r="C49" s="17"/>
      <c r="D49" s="17"/>
      <c r="E49" s="17"/>
    </row>
    <row r="50" spans="1:5" s="26" customFormat="1" ht="31.5">
      <c r="A50" s="24" t="s">
        <v>12</v>
      </c>
      <c r="B50" s="25">
        <v>220</v>
      </c>
      <c r="C50" s="17">
        <f>C56+C62+C68+C74+C80+C86</f>
        <v>0</v>
      </c>
      <c r="D50" s="17">
        <f t="shared" ref="D50:E50" si="10">D56+D62+D68+D74+D80+D86</f>
        <v>0</v>
      </c>
      <c r="E50" s="17">
        <f t="shared" si="10"/>
        <v>0</v>
      </c>
    </row>
    <row r="51" spans="1:5" s="26" customFormat="1" ht="31.5">
      <c r="A51" s="24" t="s">
        <v>13</v>
      </c>
      <c r="B51" s="25">
        <v>220</v>
      </c>
      <c r="C51" s="17">
        <f t="shared" ref="C51:E53" si="11">C57+C63+C69+C75+C81+C87</f>
        <v>85856.15</v>
      </c>
      <c r="D51" s="17">
        <f t="shared" si="11"/>
        <v>85856.15</v>
      </c>
      <c r="E51" s="17">
        <f t="shared" si="11"/>
        <v>85856.15</v>
      </c>
    </row>
    <row r="52" spans="1:5" s="26" customFormat="1" ht="31.5">
      <c r="A52" s="24" t="s">
        <v>14</v>
      </c>
      <c r="B52" s="25">
        <v>220</v>
      </c>
      <c r="C52" s="17">
        <f t="shared" si="11"/>
        <v>0</v>
      </c>
      <c r="D52" s="17">
        <f t="shared" si="11"/>
        <v>0</v>
      </c>
      <c r="E52" s="17">
        <f t="shared" si="11"/>
        <v>0</v>
      </c>
    </row>
    <row r="53" spans="1:5" s="26" customFormat="1" ht="31.5">
      <c r="A53" s="24" t="s">
        <v>15</v>
      </c>
      <c r="B53" s="25">
        <v>220</v>
      </c>
      <c r="C53" s="17">
        <f t="shared" si="11"/>
        <v>0</v>
      </c>
      <c r="D53" s="17">
        <f t="shared" si="11"/>
        <v>0</v>
      </c>
      <c r="E53" s="17">
        <f t="shared" si="11"/>
        <v>0</v>
      </c>
    </row>
    <row r="54" spans="1:5" s="23" customFormat="1">
      <c r="A54" s="27" t="s">
        <v>24</v>
      </c>
      <c r="B54" s="21">
        <v>221</v>
      </c>
      <c r="C54" s="22">
        <f>C56+C57+C58+C59</f>
        <v>19368</v>
      </c>
      <c r="D54" s="22">
        <f t="shared" ref="D54:E54" si="12">D56+D57+D58+D59</f>
        <v>19368</v>
      </c>
      <c r="E54" s="22">
        <f t="shared" si="12"/>
        <v>19368</v>
      </c>
    </row>
    <row r="55" spans="1:5" s="26" customFormat="1">
      <c r="A55" s="24" t="s">
        <v>19</v>
      </c>
      <c r="B55" s="25"/>
      <c r="C55" s="17"/>
      <c r="D55" s="17"/>
      <c r="E55" s="17"/>
    </row>
    <row r="56" spans="1:5" s="26" customFormat="1" ht="31.5">
      <c r="A56" s="24" t="s">
        <v>12</v>
      </c>
      <c r="B56" s="25">
        <v>221</v>
      </c>
      <c r="C56" s="17"/>
      <c r="D56" s="17"/>
      <c r="E56" s="17"/>
    </row>
    <row r="57" spans="1:5" s="26" customFormat="1" ht="31.5">
      <c r="A57" s="24" t="s">
        <v>13</v>
      </c>
      <c r="B57" s="25">
        <v>221</v>
      </c>
      <c r="C57" s="17">
        <v>19368</v>
      </c>
      <c r="D57" s="17">
        <v>19368</v>
      </c>
      <c r="E57" s="17">
        <f>D57</f>
        <v>19368</v>
      </c>
    </row>
    <row r="58" spans="1:5" s="26" customFormat="1" ht="31.5">
      <c r="A58" s="24" t="s">
        <v>14</v>
      </c>
      <c r="B58" s="25">
        <v>221</v>
      </c>
      <c r="C58" s="17"/>
      <c r="D58" s="17"/>
      <c r="E58" s="17"/>
    </row>
    <row r="59" spans="1:5" s="26" customFormat="1" ht="31.5">
      <c r="A59" s="24" t="s">
        <v>15</v>
      </c>
      <c r="B59" s="25">
        <v>221</v>
      </c>
      <c r="C59" s="17"/>
      <c r="D59" s="17"/>
      <c r="E59" s="17"/>
    </row>
    <row r="60" spans="1:5" s="23" customFormat="1">
      <c r="A60" s="27" t="s">
        <v>25</v>
      </c>
      <c r="B60" s="21">
        <v>222</v>
      </c>
      <c r="C60" s="22">
        <f>C62+C63+C64+C65</f>
        <v>0</v>
      </c>
      <c r="D60" s="22">
        <f t="shared" ref="D60:E60" si="13">D62+D63+D64+D65</f>
        <v>0</v>
      </c>
      <c r="E60" s="22">
        <f t="shared" si="13"/>
        <v>0</v>
      </c>
    </row>
    <row r="61" spans="1:5" s="26" customFormat="1">
      <c r="A61" s="24" t="s">
        <v>19</v>
      </c>
      <c r="B61" s="25"/>
      <c r="C61" s="17"/>
      <c r="D61" s="17"/>
      <c r="E61" s="17"/>
    </row>
    <row r="62" spans="1:5" s="26" customFormat="1" ht="31.5">
      <c r="A62" s="24" t="s">
        <v>12</v>
      </c>
      <c r="B62" s="25">
        <v>222</v>
      </c>
      <c r="C62" s="17"/>
      <c r="D62" s="17"/>
      <c r="E62" s="17"/>
    </row>
    <row r="63" spans="1:5" s="26" customFormat="1" ht="31.5">
      <c r="A63" s="24" t="s">
        <v>13</v>
      </c>
      <c r="B63" s="25">
        <v>222</v>
      </c>
      <c r="C63" s="17"/>
      <c r="D63" s="17"/>
      <c r="E63" s="17"/>
    </row>
    <row r="64" spans="1:5" s="26" customFormat="1" ht="31.5">
      <c r="A64" s="24" t="s">
        <v>14</v>
      </c>
      <c r="B64" s="25">
        <v>222</v>
      </c>
      <c r="C64" s="17"/>
      <c r="D64" s="17"/>
      <c r="E64" s="17"/>
    </row>
    <row r="65" spans="1:5" s="26" customFormat="1" ht="31.5">
      <c r="A65" s="24" t="s">
        <v>15</v>
      </c>
      <c r="B65" s="25">
        <v>222</v>
      </c>
      <c r="C65" s="17"/>
      <c r="D65" s="17"/>
      <c r="E65" s="17"/>
    </row>
    <row r="66" spans="1:5" s="23" customFormat="1">
      <c r="A66" s="27" t="s">
        <v>26</v>
      </c>
      <c r="B66" s="21">
        <v>223</v>
      </c>
      <c r="C66" s="22">
        <f>C68+C69+C70+C71</f>
        <v>0</v>
      </c>
      <c r="D66" s="22">
        <f t="shared" ref="D66:E66" si="14">D68+D69+D70+D71</f>
        <v>0</v>
      </c>
      <c r="E66" s="22">
        <f t="shared" si="14"/>
        <v>0</v>
      </c>
    </row>
    <row r="67" spans="1:5" s="26" customFormat="1">
      <c r="A67" s="24" t="s">
        <v>19</v>
      </c>
      <c r="B67" s="25"/>
      <c r="C67" s="17"/>
      <c r="D67" s="17"/>
      <c r="E67" s="17"/>
    </row>
    <row r="68" spans="1:5" s="26" customFormat="1" ht="31.5">
      <c r="A68" s="24" t="s">
        <v>12</v>
      </c>
      <c r="B68" s="25">
        <v>223</v>
      </c>
      <c r="C68" s="17"/>
      <c r="D68" s="17"/>
      <c r="E68" s="17"/>
    </row>
    <row r="69" spans="1:5" s="26" customFormat="1" ht="31.5">
      <c r="A69" s="24" t="s">
        <v>13</v>
      </c>
      <c r="B69" s="25">
        <v>223</v>
      </c>
      <c r="C69" s="17"/>
      <c r="D69" s="17"/>
      <c r="E69" s="17"/>
    </row>
    <row r="70" spans="1:5" s="26" customFormat="1" ht="31.5">
      <c r="A70" s="24" t="s">
        <v>14</v>
      </c>
      <c r="B70" s="25">
        <v>223</v>
      </c>
      <c r="C70" s="17"/>
      <c r="D70" s="17"/>
      <c r="E70" s="17"/>
    </row>
    <row r="71" spans="1:5" s="26" customFormat="1" ht="31.5">
      <c r="A71" s="24" t="s">
        <v>15</v>
      </c>
      <c r="B71" s="25">
        <v>223</v>
      </c>
      <c r="C71" s="17"/>
      <c r="D71" s="17"/>
      <c r="E71" s="17"/>
    </row>
    <row r="72" spans="1:5" s="23" customFormat="1" ht="31.5">
      <c r="A72" s="27" t="s">
        <v>27</v>
      </c>
      <c r="B72" s="21">
        <v>224</v>
      </c>
      <c r="C72" s="22">
        <f>C74+C75+C76+C77</f>
        <v>0</v>
      </c>
      <c r="D72" s="22">
        <f t="shared" ref="D72:E72" si="15">D74+D75+D76+D77</f>
        <v>0</v>
      </c>
      <c r="E72" s="22">
        <f t="shared" si="15"/>
        <v>0</v>
      </c>
    </row>
    <row r="73" spans="1:5" s="26" customFormat="1">
      <c r="A73" s="24" t="s">
        <v>19</v>
      </c>
      <c r="B73" s="25"/>
      <c r="C73" s="17"/>
      <c r="D73" s="17"/>
      <c r="E73" s="17"/>
    </row>
    <row r="74" spans="1:5" s="26" customFormat="1" ht="31.5">
      <c r="A74" s="24" t="s">
        <v>12</v>
      </c>
      <c r="B74" s="25">
        <v>224</v>
      </c>
      <c r="C74" s="17"/>
      <c r="D74" s="17"/>
      <c r="E74" s="17"/>
    </row>
    <row r="75" spans="1:5" s="26" customFormat="1" ht="31.5">
      <c r="A75" s="24" t="s">
        <v>13</v>
      </c>
      <c r="B75" s="25">
        <v>224</v>
      </c>
      <c r="C75" s="17"/>
      <c r="D75" s="17"/>
      <c r="E75" s="17"/>
    </row>
    <row r="76" spans="1:5" s="26" customFormat="1" ht="31.5">
      <c r="A76" s="24" t="s">
        <v>14</v>
      </c>
      <c r="B76" s="25">
        <v>224</v>
      </c>
      <c r="C76" s="17"/>
      <c r="D76" s="17"/>
      <c r="E76" s="17"/>
    </row>
    <row r="77" spans="1:5" s="26" customFormat="1" ht="31.5">
      <c r="A77" s="24" t="s">
        <v>15</v>
      </c>
      <c r="B77" s="25">
        <v>224</v>
      </c>
      <c r="C77" s="17"/>
      <c r="D77" s="17"/>
      <c r="E77" s="17"/>
    </row>
    <row r="78" spans="1:5" s="23" customFormat="1" ht="31.5">
      <c r="A78" s="27" t="s">
        <v>28</v>
      </c>
      <c r="B78" s="21">
        <v>225</v>
      </c>
      <c r="C78" s="22">
        <f>C80+C81+C82+C83</f>
        <v>0</v>
      </c>
      <c r="D78" s="22">
        <f t="shared" ref="D78:E78" si="16">D80+D81+D82+D83</f>
        <v>0</v>
      </c>
      <c r="E78" s="22">
        <f t="shared" si="16"/>
        <v>0</v>
      </c>
    </row>
    <row r="79" spans="1:5" s="26" customFormat="1">
      <c r="A79" s="24" t="s">
        <v>19</v>
      </c>
      <c r="B79" s="25"/>
      <c r="C79" s="17"/>
      <c r="E79" s="17"/>
    </row>
    <row r="80" spans="1:5" s="26" customFormat="1" ht="31.5">
      <c r="A80" s="24" t="s">
        <v>12</v>
      </c>
      <c r="B80" s="25">
        <v>225</v>
      </c>
      <c r="C80" s="17"/>
      <c r="D80" s="17"/>
      <c r="E80" s="17"/>
    </row>
    <row r="81" spans="1:5" s="26" customFormat="1" ht="31.5">
      <c r="A81" s="24" t="s">
        <v>13</v>
      </c>
      <c r="B81" s="25">
        <v>225</v>
      </c>
      <c r="C81" s="17"/>
      <c r="D81" s="17"/>
      <c r="E81" s="17"/>
    </row>
    <row r="82" spans="1:5" s="26" customFormat="1" ht="31.5">
      <c r="A82" s="24" t="s">
        <v>14</v>
      </c>
      <c r="B82" s="25">
        <v>225</v>
      </c>
      <c r="C82" s="17"/>
      <c r="D82" s="17"/>
      <c r="E82" s="17"/>
    </row>
    <row r="83" spans="1:5" s="26" customFormat="1" ht="31.5">
      <c r="A83" s="24" t="s">
        <v>15</v>
      </c>
      <c r="B83" s="25">
        <v>225</v>
      </c>
      <c r="C83" s="17"/>
      <c r="D83" s="17"/>
      <c r="E83" s="17"/>
    </row>
    <row r="84" spans="1:5" s="23" customFormat="1">
      <c r="A84" s="27" t="s">
        <v>29</v>
      </c>
      <c r="B84" s="21">
        <v>226</v>
      </c>
      <c r="C84" s="22">
        <f>C86+C87+C88+C89</f>
        <v>66488.149999999994</v>
      </c>
      <c r="D84" s="22">
        <f t="shared" ref="D84:E84" si="17">D86+D87+D88+D89</f>
        <v>66488.149999999994</v>
      </c>
      <c r="E84" s="22">
        <f t="shared" si="17"/>
        <v>66488.149999999994</v>
      </c>
    </row>
    <row r="85" spans="1:5" s="26" customFormat="1">
      <c r="A85" s="24" t="s">
        <v>19</v>
      </c>
      <c r="B85" s="25"/>
      <c r="C85" s="17"/>
      <c r="D85" s="17"/>
      <c r="E85" s="17"/>
    </row>
    <row r="86" spans="1:5" s="26" customFormat="1" ht="31.5">
      <c r="A86" s="24" t="s">
        <v>12</v>
      </c>
      <c r="B86" s="25">
        <v>226</v>
      </c>
      <c r="C86" s="17"/>
      <c r="D86" s="17"/>
      <c r="E86" s="17"/>
    </row>
    <row r="87" spans="1:5" s="26" customFormat="1" ht="31.5">
      <c r="A87" s="24" t="s">
        <v>13</v>
      </c>
      <c r="B87" s="25">
        <v>226</v>
      </c>
      <c r="C87" s="17">
        <v>66488.149999999994</v>
      </c>
      <c r="D87" s="17">
        <v>66488.149999999994</v>
      </c>
      <c r="E87" s="17">
        <f>D87</f>
        <v>66488.149999999994</v>
      </c>
    </row>
    <row r="88" spans="1:5" s="26" customFormat="1" ht="31.5">
      <c r="A88" s="24" t="s">
        <v>14</v>
      </c>
      <c r="B88" s="25">
        <v>226</v>
      </c>
      <c r="C88" s="17"/>
      <c r="D88" s="17"/>
      <c r="E88" s="17"/>
    </row>
    <row r="89" spans="1:5" s="26" customFormat="1" ht="31.5">
      <c r="A89" s="24" t="s">
        <v>15</v>
      </c>
      <c r="B89" s="25">
        <v>226</v>
      </c>
      <c r="C89" s="17"/>
      <c r="D89" s="17"/>
      <c r="E89" s="17"/>
    </row>
    <row r="90" spans="1:5" s="23" customFormat="1">
      <c r="A90" s="27" t="s">
        <v>30</v>
      </c>
      <c r="B90" s="21">
        <v>260</v>
      </c>
      <c r="C90" s="22">
        <f>C92+C93+C94+C95</f>
        <v>0</v>
      </c>
      <c r="D90" s="22">
        <f t="shared" ref="D90:E90" si="18">D92+D93+D94+D95</f>
        <v>0</v>
      </c>
      <c r="E90" s="22">
        <f t="shared" si="18"/>
        <v>0</v>
      </c>
    </row>
    <row r="91" spans="1:5" s="26" customFormat="1">
      <c r="A91" s="24" t="s">
        <v>19</v>
      </c>
      <c r="B91" s="25"/>
      <c r="C91" s="17"/>
      <c r="D91" s="17"/>
      <c r="E91" s="17"/>
    </row>
    <row r="92" spans="1:5" s="26" customFormat="1" ht="31.5">
      <c r="A92" s="24" t="s">
        <v>12</v>
      </c>
      <c r="B92" s="25">
        <v>260</v>
      </c>
      <c r="C92" s="17">
        <f>C98</f>
        <v>0</v>
      </c>
      <c r="D92" s="17">
        <f t="shared" ref="D92:E92" si="19">D98</f>
        <v>0</v>
      </c>
      <c r="E92" s="17">
        <f t="shared" si="19"/>
        <v>0</v>
      </c>
    </row>
    <row r="93" spans="1:5" s="26" customFormat="1" ht="31.5">
      <c r="A93" s="24" t="s">
        <v>13</v>
      </c>
      <c r="B93" s="25">
        <v>260</v>
      </c>
      <c r="C93" s="17">
        <f t="shared" ref="C93:E95" si="20">C99</f>
        <v>0</v>
      </c>
      <c r="D93" s="17">
        <f t="shared" si="20"/>
        <v>0</v>
      </c>
      <c r="E93" s="17">
        <f t="shared" si="20"/>
        <v>0</v>
      </c>
    </row>
    <row r="94" spans="1:5" s="26" customFormat="1" ht="31.5">
      <c r="A94" s="24" t="s">
        <v>14</v>
      </c>
      <c r="B94" s="25">
        <v>260</v>
      </c>
      <c r="C94" s="17">
        <f t="shared" si="20"/>
        <v>0</v>
      </c>
      <c r="D94" s="17">
        <f t="shared" si="20"/>
        <v>0</v>
      </c>
      <c r="E94" s="17">
        <f t="shared" si="20"/>
        <v>0</v>
      </c>
    </row>
    <row r="95" spans="1:5" s="26" customFormat="1" ht="31.5">
      <c r="A95" s="24" t="s">
        <v>15</v>
      </c>
      <c r="B95" s="25">
        <v>260</v>
      </c>
      <c r="C95" s="17">
        <f t="shared" si="20"/>
        <v>0</v>
      </c>
      <c r="D95" s="17">
        <f t="shared" si="20"/>
        <v>0</v>
      </c>
      <c r="E95" s="17">
        <f t="shared" si="20"/>
        <v>0</v>
      </c>
    </row>
    <row r="96" spans="1:5" s="23" customFormat="1" ht="31.5">
      <c r="A96" s="27" t="s">
        <v>31</v>
      </c>
      <c r="B96" s="21">
        <v>262</v>
      </c>
      <c r="C96" s="22">
        <f>C98+C99+C100+C101</f>
        <v>0</v>
      </c>
      <c r="D96" s="22">
        <f>D98+D99+D100+D101</f>
        <v>0</v>
      </c>
      <c r="E96" s="22">
        <f>E98+E99+E100+E101</f>
        <v>0</v>
      </c>
    </row>
    <row r="97" spans="1:5" s="26" customFormat="1">
      <c r="A97" s="24" t="s">
        <v>19</v>
      </c>
      <c r="B97" s="25"/>
      <c r="C97" s="17"/>
      <c r="E97" s="17"/>
    </row>
    <row r="98" spans="1:5" s="26" customFormat="1" ht="31.5">
      <c r="A98" s="24" t="s">
        <v>12</v>
      </c>
      <c r="B98" s="25">
        <v>262</v>
      </c>
      <c r="C98" s="17"/>
      <c r="D98" s="17"/>
      <c r="E98" s="17"/>
    </row>
    <row r="99" spans="1:5" s="26" customFormat="1" ht="31.5">
      <c r="A99" s="24" t="s">
        <v>13</v>
      </c>
      <c r="B99" s="25">
        <v>262</v>
      </c>
      <c r="C99" s="17"/>
      <c r="D99" s="17"/>
      <c r="E99" s="17"/>
    </row>
    <row r="100" spans="1:5" s="26" customFormat="1" ht="31.5">
      <c r="A100" s="24" t="s">
        <v>14</v>
      </c>
      <c r="B100" s="25">
        <v>262</v>
      </c>
      <c r="C100" s="17"/>
      <c r="D100" s="17"/>
      <c r="E100" s="17"/>
    </row>
    <row r="101" spans="1:5" s="26" customFormat="1" ht="31.5">
      <c r="A101" s="24" t="s">
        <v>15</v>
      </c>
      <c r="B101" s="25">
        <v>262</v>
      </c>
      <c r="C101" s="17"/>
      <c r="D101" s="17"/>
      <c r="E101" s="17"/>
    </row>
    <row r="102" spans="1:5" s="23" customFormat="1">
      <c r="A102" s="27" t="s">
        <v>32</v>
      </c>
      <c r="B102" s="21">
        <v>290</v>
      </c>
      <c r="C102" s="22">
        <f>C104+C105+C106+C107</f>
        <v>0</v>
      </c>
      <c r="D102" s="22">
        <f t="shared" ref="D102:E102" si="21">D104+D105+D106+D107</f>
        <v>0</v>
      </c>
      <c r="E102" s="22">
        <f t="shared" si="21"/>
        <v>0</v>
      </c>
    </row>
    <row r="103" spans="1:5" s="26" customFormat="1">
      <c r="A103" s="24" t="s">
        <v>19</v>
      </c>
      <c r="B103" s="25"/>
      <c r="C103" s="17"/>
      <c r="D103" s="17"/>
      <c r="E103" s="17"/>
    </row>
    <row r="104" spans="1:5" s="26" customFormat="1" ht="31.5">
      <c r="A104" s="24" t="s">
        <v>12</v>
      </c>
      <c r="B104" s="25">
        <v>290</v>
      </c>
      <c r="C104" s="17"/>
      <c r="D104" s="17"/>
      <c r="E104" s="17"/>
    </row>
    <row r="105" spans="1:5" s="26" customFormat="1" ht="31.5">
      <c r="A105" s="24" t="s">
        <v>13</v>
      </c>
      <c r="B105" s="25">
        <v>290</v>
      </c>
      <c r="C105" s="17"/>
      <c r="D105" s="17"/>
      <c r="E105" s="17"/>
    </row>
    <row r="106" spans="1:5" s="26" customFormat="1" ht="31.5">
      <c r="A106" s="24" t="s">
        <v>14</v>
      </c>
      <c r="B106" s="25">
        <v>290</v>
      </c>
      <c r="C106" s="17"/>
      <c r="D106" s="17"/>
      <c r="E106" s="17"/>
    </row>
    <row r="107" spans="1:5" s="26" customFormat="1" ht="31.5">
      <c r="A107" s="24" t="s">
        <v>15</v>
      </c>
      <c r="B107" s="25">
        <v>290</v>
      </c>
      <c r="C107" s="17"/>
      <c r="D107" s="17"/>
      <c r="E107" s="17"/>
    </row>
    <row r="108" spans="1:5" s="23" customFormat="1" ht="31.5">
      <c r="A108" s="27" t="s">
        <v>33</v>
      </c>
      <c r="B108" s="21">
        <v>300</v>
      </c>
      <c r="C108" s="22">
        <f>C114+C120</f>
        <v>601750</v>
      </c>
      <c r="D108" s="22">
        <f t="shared" ref="D108:E108" si="22">D114+D120</f>
        <v>601750</v>
      </c>
      <c r="E108" s="22">
        <f t="shared" si="22"/>
        <v>601750</v>
      </c>
    </row>
    <row r="109" spans="1:5" s="26" customFormat="1">
      <c r="A109" s="24" t="s">
        <v>19</v>
      </c>
      <c r="B109" s="25"/>
      <c r="C109" s="17"/>
      <c r="D109" s="17"/>
      <c r="E109" s="17"/>
    </row>
    <row r="110" spans="1:5" s="26" customFormat="1" ht="31.5">
      <c r="A110" s="24" t="s">
        <v>12</v>
      </c>
      <c r="B110" s="25">
        <v>300</v>
      </c>
      <c r="C110" s="17">
        <f>C116+C122</f>
        <v>518500</v>
      </c>
      <c r="D110" s="17">
        <f t="shared" ref="D110:E110" si="23">D116+D122</f>
        <v>518500</v>
      </c>
      <c r="E110" s="17">
        <f t="shared" si="23"/>
        <v>518500</v>
      </c>
    </row>
    <row r="111" spans="1:5" s="26" customFormat="1" ht="31.5">
      <c r="A111" s="24" t="s">
        <v>13</v>
      </c>
      <c r="B111" s="25">
        <v>300</v>
      </c>
      <c r="C111" s="17">
        <f t="shared" ref="C111:E113" si="24">C117+C123</f>
        <v>0</v>
      </c>
      <c r="D111" s="17">
        <f t="shared" si="24"/>
        <v>0</v>
      </c>
      <c r="E111" s="17">
        <f t="shared" si="24"/>
        <v>0</v>
      </c>
    </row>
    <row r="112" spans="1:5" s="26" customFormat="1" ht="31.5">
      <c r="A112" s="24" t="s">
        <v>14</v>
      </c>
      <c r="B112" s="25">
        <v>300</v>
      </c>
      <c r="C112" s="17">
        <f t="shared" si="24"/>
        <v>0</v>
      </c>
      <c r="D112" s="17">
        <f t="shared" si="24"/>
        <v>0</v>
      </c>
      <c r="E112" s="17">
        <f t="shared" si="24"/>
        <v>0</v>
      </c>
    </row>
    <row r="113" spans="1:5" s="26" customFormat="1" ht="31.5">
      <c r="A113" s="24" t="s">
        <v>15</v>
      </c>
      <c r="B113" s="25">
        <v>300</v>
      </c>
      <c r="C113" s="17">
        <f t="shared" si="24"/>
        <v>83250</v>
      </c>
      <c r="D113" s="17">
        <f t="shared" si="24"/>
        <v>83250</v>
      </c>
      <c r="E113" s="17">
        <f t="shared" si="24"/>
        <v>83250</v>
      </c>
    </row>
    <row r="114" spans="1:5" s="23" customFormat="1" ht="31.5">
      <c r="A114" s="27" t="s">
        <v>34</v>
      </c>
      <c r="B114" s="21">
        <v>310</v>
      </c>
      <c r="C114" s="22">
        <f>C116+C117+C118+C119</f>
        <v>0</v>
      </c>
      <c r="D114" s="22">
        <f t="shared" ref="D114:E114" si="25">D116+D117+D118+D119</f>
        <v>0</v>
      </c>
      <c r="E114" s="22">
        <f t="shared" si="25"/>
        <v>0</v>
      </c>
    </row>
    <row r="115" spans="1:5" s="26" customFormat="1">
      <c r="A115" s="24" t="s">
        <v>19</v>
      </c>
      <c r="B115" s="25"/>
      <c r="C115" s="17"/>
      <c r="D115" s="17"/>
      <c r="E115" s="17"/>
    </row>
    <row r="116" spans="1:5" s="26" customFormat="1" ht="31.5">
      <c r="A116" s="24" t="s">
        <v>12</v>
      </c>
      <c r="B116" s="25">
        <v>310</v>
      </c>
      <c r="C116" s="17"/>
      <c r="D116" s="17"/>
      <c r="E116" s="17"/>
    </row>
    <row r="117" spans="1:5" s="26" customFormat="1" ht="31.5">
      <c r="A117" s="24" t="s">
        <v>13</v>
      </c>
      <c r="B117" s="25">
        <v>310</v>
      </c>
      <c r="C117" s="17"/>
      <c r="D117" s="17"/>
      <c r="E117" s="17"/>
    </row>
    <row r="118" spans="1:5" s="26" customFormat="1" ht="31.5">
      <c r="A118" s="24" t="s">
        <v>14</v>
      </c>
      <c r="B118" s="25">
        <v>310</v>
      </c>
      <c r="C118" s="17"/>
      <c r="D118" s="17"/>
      <c r="E118" s="17"/>
    </row>
    <row r="119" spans="1:5" s="26" customFormat="1" ht="31.5">
      <c r="A119" s="24" t="s">
        <v>15</v>
      </c>
      <c r="B119" s="25">
        <v>310</v>
      </c>
      <c r="C119" s="17"/>
      <c r="D119" s="17"/>
      <c r="E119" s="17"/>
    </row>
    <row r="120" spans="1:5" s="23" customFormat="1" ht="31.5">
      <c r="A120" s="27" t="s">
        <v>35</v>
      </c>
      <c r="B120" s="21">
        <v>340</v>
      </c>
      <c r="C120" s="22">
        <f>C122+C123+C124+C125</f>
        <v>601750</v>
      </c>
      <c r="D120" s="22">
        <f t="shared" ref="D120:E120" si="26">D122+D123+D124+D125</f>
        <v>601750</v>
      </c>
      <c r="E120" s="22">
        <f t="shared" si="26"/>
        <v>601750</v>
      </c>
    </row>
    <row r="121" spans="1:5" s="26" customFormat="1">
      <c r="A121" s="24" t="s">
        <v>19</v>
      </c>
      <c r="B121" s="25"/>
      <c r="C121" s="17"/>
      <c r="D121" s="17"/>
      <c r="E121" s="17"/>
    </row>
    <row r="122" spans="1:5" s="26" customFormat="1" ht="31.5">
      <c r="A122" s="24" t="s">
        <v>12</v>
      </c>
      <c r="B122" s="25">
        <v>340</v>
      </c>
      <c r="C122" s="17">
        <v>518500</v>
      </c>
      <c r="D122" s="17">
        <v>518500</v>
      </c>
      <c r="E122" s="17">
        <f>D122</f>
        <v>518500</v>
      </c>
    </row>
    <row r="123" spans="1:5" s="26" customFormat="1" ht="31.5">
      <c r="A123" s="24" t="s">
        <v>13</v>
      </c>
      <c r="B123" s="25">
        <v>340</v>
      </c>
      <c r="C123" s="17"/>
      <c r="D123" s="17"/>
      <c r="E123" s="17"/>
    </row>
    <row r="124" spans="1:5" s="26" customFormat="1" ht="31.5">
      <c r="A124" s="24" t="s">
        <v>14</v>
      </c>
      <c r="B124" s="25">
        <v>340</v>
      </c>
      <c r="C124" s="17"/>
      <c r="D124" s="17"/>
      <c r="E124" s="17"/>
    </row>
    <row r="125" spans="1:5" s="26" customFormat="1" ht="31.5">
      <c r="A125" s="24" t="s">
        <v>15</v>
      </c>
      <c r="B125" s="25">
        <v>340</v>
      </c>
      <c r="C125" s="17">
        <v>83250</v>
      </c>
      <c r="D125" s="17">
        <v>83250</v>
      </c>
      <c r="E125" s="17">
        <f>D125</f>
        <v>83250</v>
      </c>
    </row>
    <row r="126" spans="1:5" s="23" customFormat="1" ht="47.25">
      <c r="A126" s="27" t="s">
        <v>36</v>
      </c>
      <c r="B126" s="21">
        <v>241</v>
      </c>
      <c r="C126" s="22">
        <f>C128+C129+C130+C131</f>
        <v>0</v>
      </c>
      <c r="D126" s="22">
        <f t="shared" ref="D126:E126" si="27">D128+D129+D130+D131</f>
        <v>0</v>
      </c>
      <c r="E126" s="22">
        <f t="shared" si="27"/>
        <v>0</v>
      </c>
    </row>
    <row r="127" spans="1:5" s="26" customFormat="1">
      <c r="A127" s="24" t="s">
        <v>19</v>
      </c>
      <c r="B127" s="25"/>
      <c r="C127" s="17"/>
      <c r="D127" s="17"/>
      <c r="E127" s="17"/>
    </row>
    <row r="128" spans="1:5" s="26" customFormat="1" ht="31.5">
      <c r="A128" s="24" t="s">
        <v>12</v>
      </c>
      <c r="B128" s="25">
        <v>241</v>
      </c>
      <c r="C128" s="17"/>
      <c r="D128" s="17"/>
      <c r="E128" s="17"/>
    </row>
    <row r="129" spans="1:5" s="26" customFormat="1" ht="31.5">
      <c r="A129" s="24" t="s">
        <v>13</v>
      </c>
      <c r="B129" s="25">
        <v>241</v>
      </c>
      <c r="C129" s="17"/>
      <c r="D129" s="17"/>
      <c r="E129" s="17"/>
    </row>
    <row r="130" spans="1:5" s="26" customFormat="1" ht="31.5">
      <c r="A130" s="24" t="s">
        <v>14</v>
      </c>
      <c r="B130" s="25">
        <v>241</v>
      </c>
      <c r="C130" s="17"/>
      <c r="D130" s="17"/>
      <c r="E130" s="17"/>
    </row>
    <row r="131" spans="1:5" s="26" customFormat="1" ht="31.5">
      <c r="A131" s="24" t="s">
        <v>15</v>
      </c>
      <c r="B131" s="25">
        <v>241</v>
      </c>
      <c r="C131" s="17"/>
      <c r="D131" s="17"/>
      <c r="E131" s="17"/>
    </row>
    <row r="132" spans="1:5" s="26" customFormat="1">
      <c r="A132" s="24" t="s">
        <v>37</v>
      </c>
      <c r="B132" s="25"/>
      <c r="C132" s="17"/>
      <c r="D132" s="17"/>
      <c r="E132" s="17"/>
    </row>
    <row r="133" spans="1:5" s="26" customFormat="1">
      <c r="A133" s="30" t="s">
        <v>38</v>
      </c>
      <c r="B133" s="25"/>
      <c r="C133" s="17"/>
      <c r="D133" s="17"/>
      <c r="E133" s="17"/>
    </row>
    <row r="134" spans="1:5" s="26" customFormat="1">
      <c r="A134" s="31"/>
      <c r="B134" s="31"/>
      <c r="C134" s="31"/>
      <c r="D134" s="31"/>
      <c r="E134" s="31"/>
    </row>
    <row r="135" spans="1:5" s="26" customFormat="1">
      <c r="A135" s="31" t="s">
        <v>44</v>
      </c>
      <c r="B135" s="31"/>
      <c r="C135" s="32"/>
      <c r="D135" s="33"/>
      <c r="E135" s="33" t="s">
        <v>68</v>
      </c>
    </row>
    <row r="136" spans="1:5" s="26" customFormat="1">
      <c r="C136" s="34" t="s">
        <v>42</v>
      </c>
      <c r="D136" s="33"/>
      <c r="E136" s="33"/>
    </row>
    <row r="137" spans="1:5" s="26" customFormat="1">
      <c r="A137" s="26" t="s">
        <v>40</v>
      </c>
      <c r="C137" s="35"/>
      <c r="D137" s="33"/>
      <c r="E137" s="33" t="s">
        <v>41</v>
      </c>
    </row>
    <row r="138" spans="1:5" s="26" customFormat="1">
      <c r="C138" s="34" t="s">
        <v>42</v>
      </c>
      <c r="D138" s="33"/>
      <c r="E138" s="33"/>
    </row>
    <row r="139" spans="1:5">
      <c r="A139" s="1" t="s">
        <v>39</v>
      </c>
      <c r="D139" s="13"/>
      <c r="E139" s="13"/>
    </row>
    <row r="140" spans="1:5">
      <c r="A140" s="1" t="s">
        <v>46</v>
      </c>
      <c r="C140" s="11"/>
      <c r="D140" s="13"/>
      <c r="E140" s="13" t="s">
        <v>47</v>
      </c>
    </row>
    <row r="141" spans="1:5">
      <c r="C141" s="12" t="s">
        <v>42</v>
      </c>
    </row>
    <row r="143" spans="1:5">
      <c r="A143" s="1" t="s">
        <v>73</v>
      </c>
    </row>
  </sheetData>
  <mergeCells count="7">
    <mergeCell ref="A5:E5"/>
    <mergeCell ref="A7:A8"/>
    <mergeCell ref="B7:B8"/>
    <mergeCell ref="C7:E7"/>
    <mergeCell ref="A1:D1"/>
    <mergeCell ref="A2:D2"/>
    <mergeCell ref="A3:D3"/>
  </mergeCells>
  <pageMargins left="0.53" right="0.15" top="0.51" bottom="0.4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I143"/>
  <sheetViews>
    <sheetView topLeftCell="A9" workbookViewId="0">
      <selection activeCell="A146" sqref="A146"/>
    </sheetView>
  </sheetViews>
  <sheetFormatPr defaultRowHeight="15.75"/>
  <cols>
    <col min="1" max="1" width="41.28515625" style="1" customWidth="1"/>
    <col min="2" max="2" width="8.7109375" style="1" bestFit="1" customWidth="1"/>
    <col min="3" max="3" width="14.140625" style="1" customWidth="1"/>
    <col min="4" max="4" width="15" style="1" customWidth="1"/>
    <col min="5" max="5" width="16" style="1" customWidth="1"/>
    <col min="6" max="6" width="9.140625" style="1"/>
    <col min="7" max="7" width="11.85546875" style="1" bestFit="1" customWidth="1"/>
    <col min="8" max="8" width="10.7109375" style="1" bestFit="1" customWidth="1"/>
    <col min="9" max="9" width="11.5703125" style="1" bestFit="1" customWidth="1"/>
    <col min="10" max="16384" width="9.140625" style="1"/>
  </cols>
  <sheetData>
    <row r="1" spans="1:7">
      <c r="A1" s="43" t="s">
        <v>70</v>
      </c>
      <c r="B1" s="44"/>
      <c r="C1" s="44"/>
      <c r="D1" s="45"/>
      <c r="E1" s="19"/>
    </row>
    <row r="2" spans="1:7">
      <c r="A2" s="46" t="s">
        <v>71</v>
      </c>
      <c r="B2" s="47"/>
      <c r="C2" s="47"/>
      <c r="D2" s="48"/>
      <c r="E2" s="19"/>
    </row>
    <row r="3" spans="1:7">
      <c r="A3" s="49" t="s">
        <v>72</v>
      </c>
      <c r="B3" s="50"/>
      <c r="C3" s="50"/>
      <c r="D3" s="51"/>
      <c r="E3" s="18"/>
    </row>
    <row r="5" spans="1:7">
      <c r="A5" s="37" t="s">
        <v>2</v>
      </c>
      <c r="B5" s="37"/>
      <c r="C5" s="37"/>
      <c r="D5" s="37"/>
      <c r="E5" s="37"/>
    </row>
    <row r="6" spans="1:7">
      <c r="A6" s="2"/>
      <c r="B6" s="2"/>
      <c r="C6" s="2"/>
      <c r="D6" s="2"/>
      <c r="E6" s="2"/>
    </row>
    <row r="7" spans="1:7" s="14" customFormat="1">
      <c r="A7" s="38" t="s">
        <v>0</v>
      </c>
      <c r="B7" s="38" t="s">
        <v>3</v>
      </c>
      <c r="C7" s="40" t="s">
        <v>4</v>
      </c>
      <c r="D7" s="41"/>
      <c r="E7" s="42"/>
    </row>
    <row r="8" spans="1:7" s="14" customFormat="1" ht="47.25">
      <c r="A8" s="39"/>
      <c r="B8" s="39"/>
      <c r="C8" s="4" t="s">
        <v>5</v>
      </c>
      <c r="D8" s="4" t="s">
        <v>6</v>
      </c>
      <c r="E8" s="4" t="s">
        <v>7</v>
      </c>
    </row>
    <row r="9" spans="1:7">
      <c r="A9" s="4">
        <v>1</v>
      </c>
      <c r="B9" s="4">
        <v>2</v>
      </c>
      <c r="C9" s="4">
        <v>3</v>
      </c>
      <c r="D9" s="4">
        <v>4</v>
      </c>
      <c r="E9" s="4">
        <v>5</v>
      </c>
    </row>
    <row r="10" spans="1:7" s="10" customFormat="1" ht="47.25">
      <c r="A10" s="7" t="s">
        <v>8</v>
      </c>
      <c r="B10" s="8">
        <v>241</v>
      </c>
      <c r="C10" s="9">
        <f>C12+C13+C14</f>
        <v>0</v>
      </c>
      <c r="D10" s="9">
        <f t="shared" ref="D10:E10" si="0">D12+D13+D14</f>
        <v>0</v>
      </c>
      <c r="E10" s="9">
        <f t="shared" si="0"/>
        <v>0</v>
      </c>
    </row>
    <row r="11" spans="1:7">
      <c r="A11" s="3" t="s">
        <v>1</v>
      </c>
      <c r="B11" s="5"/>
      <c r="C11" s="6"/>
      <c r="D11" s="6"/>
      <c r="E11" s="6"/>
    </row>
    <row r="12" spans="1:7" ht="31.5">
      <c r="A12" s="3" t="s">
        <v>9</v>
      </c>
      <c r="B12" s="5">
        <v>241</v>
      </c>
      <c r="C12" s="6"/>
      <c r="D12" s="6"/>
      <c r="E12" s="6"/>
    </row>
    <row r="13" spans="1:7" ht="31.5">
      <c r="A13" s="3" t="s">
        <v>10</v>
      </c>
      <c r="B13" s="5">
        <v>241</v>
      </c>
      <c r="C13" s="6"/>
      <c r="D13" s="6"/>
      <c r="E13" s="6"/>
      <c r="G13" s="16"/>
    </row>
    <row r="14" spans="1:7" s="26" customFormat="1" ht="31.5">
      <c r="A14" s="24" t="s">
        <v>11</v>
      </c>
      <c r="B14" s="25">
        <v>241</v>
      </c>
      <c r="C14" s="17"/>
      <c r="D14" s="17"/>
      <c r="E14" s="17"/>
    </row>
    <row r="15" spans="1:7" s="23" customFormat="1">
      <c r="A15" s="27" t="s">
        <v>43</v>
      </c>
      <c r="B15" s="21">
        <v>241</v>
      </c>
      <c r="C15" s="22">
        <f>C17+C18+C19+C20</f>
        <v>2227738.6</v>
      </c>
      <c r="D15" s="22">
        <f t="shared" ref="D15:E15" si="1">D17+D18+D19+D20</f>
        <v>2092638.6</v>
      </c>
      <c r="E15" s="22">
        <f t="shared" si="1"/>
        <v>3067638.6</v>
      </c>
    </row>
    <row r="16" spans="1:7" s="26" customFormat="1">
      <c r="A16" s="24" t="s">
        <v>1</v>
      </c>
      <c r="B16" s="25"/>
      <c r="C16" s="17"/>
      <c r="D16" s="17"/>
      <c r="E16" s="17"/>
    </row>
    <row r="17" spans="1:9" s="26" customFormat="1" ht="31.5">
      <c r="A17" s="24" t="s">
        <v>12</v>
      </c>
      <c r="B17" s="25">
        <v>241</v>
      </c>
      <c r="C17" s="17">
        <v>793800</v>
      </c>
      <c r="D17" s="17">
        <v>351400</v>
      </c>
      <c r="E17" s="17">
        <f>D17</f>
        <v>351400</v>
      </c>
      <c r="G17" s="28">
        <f>C15-C21</f>
        <v>0</v>
      </c>
      <c r="H17" s="28">
        <f>D15-D21</f>
        <v>0</v>
      </c>
      <c r="I17" s="28">
        <f>E15-E21</f>
        <v>0</v>
      </c>
    </row>
    <row r="18" spans="1:9" s="26" customFormat="1" ht="31.5">
      <c r="A18" s="24" t="s">
        <v>13</v>
      </c>
      <c r="B18" s="25">
        <v>241</v>
      </c>
      <c r="C18" s="17">
        <v>1350688.6</v>
      </c>
      <c r="D18" s="17">
        <v>1657988.6</v>
      </c>
      <c r="E18" s="17">
        <v>2632988.6</v>
      </c>
      <c r="G18" s="28"/>
      <c r="H18" s="28"/>
      <c r="I18" s="28"/>
    </row>
    <row r="19" spans="1:9" s="26" customFormat="1" ht="31.5">
      <c r="A19" s="24" t="s">
        <v>14</v>
      </c>
      <c r="B19" s="25">
        <v>241</v>
      </c>
      <c r="C19" s="17"/>
      <c r="D19" s="17"/>
      <c r="E19" s="17"/>
    </row>
    <row r="20" spans="1:9" s="26" customFormat="1" ht="31.5">
      <c r="A20" s="24" t="s">
        <v>15</v>
      </c>
      <c r="B20" s="25">
        <v>241</v>
      </c>
      <c r="C20" s="17">
        <v>83250</v>
      </c>
      <c r="D20" s="17">
        <v>83250</v>
      </c>
      <c r="E20" s="17">
        <f>D20</f>
        <v>83250</v>
      </c>
      <c r="G20" s="28"/>
      <c r="H20" s="28"/>
    </row>
    <row r="21" spans="1:9" s="23" customFormat="1">
      <c r="A21" s="27" t="s">
        <v>16</v>
      </c>
      <c r="B21" s="21">
        <v>241</v>
      </c>
      <c r="C21" s="22">
        <f>C23+C108</f>
        <v>2227738.5999999996</v>
      </c>
      <c r="D21" s="22">
        <f>D23+D108</f>
        <v>2092638.5999999999</v>
      </c>
      <c r="E21" s="22">
        <f t="shared" ref="E21" si="2">E23+E108</f>
        <v>3067638.6</v>
      </c>
      <c r="G21" s="29"/>
      <c r="H21" s="29"/>
      <c r="I21" s="29"/>
    </row>
    <row r="22" spans="1:9" s="26" customFormat="1">
      <c r="A22" s="24" t="s">
        <v>1</v>
      </c>
      <c r="B22" s="25"/>
      <c r="C22" s="17"/>
      <c r="D22" s="17"/>
      <c r="E22" s="17"/>
    </row>
    <row r="23" spans="1:9" s="23" customFormat="1">
      <c r="A23" s="20" t="s">
        <v>17</v>
      </c>
      <c r="B23" s="21">
        <v>200</v>
      </c>
      <c r="C23" s="22">
        <f>C24+C48+C90+C102</f>
        <v>1830488.5999999999</v>
      </c>
      <c r="D23" s="22">
        <f>D24+D48+D90+D102</f>
        <v>2009388.5999999999</v>
      </c>
      <c r="E23" s="22">
        <f>E24+E48+E90+E102</f>
        <v>2984388.6</v>
      </c>
    </row>
    <row r="24" spans="1:9" s="23" customFormat="1" ht="31.5">
      <c r="A24" s="27" t="s">
        <v>18</v>
      </c>
      <c r="B24" s="21">
        <v>210</v>
      </c>
      <c r="C24" s="22">
        <f>C30+C36+C42</f>
        <v>1759500.45</v>
      </c>
      <c r="D24" s="22">
        <f t="shared" ref="D24:E24" si="3">D30+D36+D42</f>
        <v>1938400.45</v>
      </c>
      <c r="E24" s="22">
        <f t="shared" si="3"/>
        <v>2913400.45</v>
      </c>
      <c r="G24" s="29"/>
    </row>
    <row r="25" spans="1:9" s="26" customFormat="1">
      <c r="A25" s="24" t="s">
        <v>19</v>
      </c>
      <c r="B25" s="25"/>
      <c r="C25" s="17"/>
      <c r="D25" s="17"/>
      <c r="E25" s="17"/>
    </row>
    <row r="26" spans="1:9" s="26" customFormat="1" ht="31.5">
      <c r="A26" s="24" t="s">
        <v>12</v>
      </c>
      <c r="B26" s="25">
        <v>210</v>
      </c>
      <c r="C26" s="17">
        <f>C32+C38+C44</f>
        <v>479800</v>
      </c>
      <c r="D26" s="17">
        <f t="shared" ref="D26:E26" si="4">D32+D38+D44</f>
        <v>351400</v>
      </c>
      <c r="E26" s="17">
        <f t="shared" si="4"/>
        <v>351400</v>
      </c>
    </row>
    <row r="27" spans="1:9" s="26" customFormat="1" ht="31.5">
      <c r="A27" s="24" t="s">
        <v>13</v>
      </c>
      <c r="B27" s="25">
        <v>210</v>
      </c>
      <c r="C27" s="17">
        <f t="shared" ref="C27:E29" si="5">C33+C39+C45</f>
        <v>1279700.45</v>
      </c>
      <c r="D27" s="17">
        <f t="shared" si="5"/>
        <v>1587000.45</v>
      </c>
      <c r="E27" s="17">
        <f t="shared" si="5"/>
        <v>2562000.4500000002</v>
      </c>
    </row>
    <row r="28" spans="1:9" s="26" customFormat="1" ht="31.5">
      <c r="A28" s="24" t="s">
        <v>14</v>
      </c>
      <c r="B28" s="25">
        <v>210</v>
      </c>
      <c r="C28" s="17">
        <f t="shared" si="5"/>
        <v>0</v>
      </c>
      <c r="D28" s="17">
        <f t="shared" si="5"/>
        <v>0</v>
      </c>
      <c r="E28" s="17">
        <f t="shared" si="5"/>
        <v>0</v>
      </c>
    </row>
    <row r="29" spans="1:9" s="26" customFormat="1" ht="31.5">
      <c r="A29" s="24" t="s">
        <v>15</v>
      </c>
      <c r="B29" s="25">
        <v>210</v>
      </c>
      <c r="C29" s="17">
        <f t="shared" si="5"/>
        <v>0</v>
      </c>
      <c r="D29" s="17">
        <f t="shared" si="5"/>
        <v>0</v>
      </c>
      <c r="E29" s="17">
        <f t="shared" si="5"/>
        <v>0</v>
      </c>
    </row>
    <row r="30" spans="1:9" s="23" customFormat="1">
      <c r="A30" s="27" t="s">
        <v>20</v>
      </c>
      <c r="B30" s="21">
        <v>211</v>
      </c>
      <c r="C30" s="22">
        <f>C32+C33+C34+C35</f>
        <v>1521073.2</v>
      </c>
      <c r="D30" s="22">
        <f t="shared" ref="D30:E30" si="6">D32+D33+D34+D35</f>
        <v>1551823.2</v>
      </c>
      <c r="E30" s="22">
        <f t="shared" si="6"/>
        <v>2051823.2</v>
      </c>
    </row>
    <row r="31" spans="1:9" s="26" customFormat="1">
      <c r="A31" s="24" t="s">
        <v>19</v>
      </c>
      <c r="B31" s="25"/>
      <c r="C31" s="17"/>
      <c r="D31" s="17"/>
      <c r="E31" s="17"/>
    </row>
    <row r="32" spans="1:9" s="26" customFormat="1" ht="31.5">
      <c r="A32" s="24" t="s">
        <v>12</v>
      </c>
      <c r="B32" s="25">
        <v>211</v>
      </c>
      <c r="C32" s="17">
        <v>369250</v>
      </c>
      <c r="D32" s="17">
        <v>200000</v>
      </c>
      <c r="E32" s="17">
        <f>D32</f>
        <v>200000</v>
      </c>
    </row>
    <row r="33" spans="1:5" s="26" customFormat="1" ht="31.5">
      <c r="A33" s="24" t="s">
        <v>13</v>
      </c>
      <c r="B33" s="25">
        <v>211</v>
      </c>
      <c r="C33" s="17">
        <v>1151823.2</v>
      </c>
      <c r="D33" s="17">
        <v>1351823.2</v>
      </c>
      <c r="E33" s="17">
        <v>1851823.2</v>
      </c>
    </row>
    <row r="34" spans="1:5" s="26" customFormat="1" ht="31.5">
      <c r="A34" s="24" t="s">
        <v>14</v>
      </c>
      <c r="B34" s="25">
        <v>211</v>
      </c>
      <c r="C34" s="17"/>
      <c r="D34" s="17"/>
      <c r="E34" s="17"/>
    </row>
    <row r="35" spans="1:5" s="26" customFormat="1" ht="31.5">
      <c r="A35" s="24" t="s">
        <v>15</v>
      </c>
      <c r="B35" s="25">
        <v>211</v>
      </c>
      <c r="C35" s="17"/>
      <c r="D35" s="17"/>
      <c r="E35" s="17"/>
    </row>
    <row r="36" spans="1:5" s="23" customFormat="1">
      <c r="A36" s="27" t="s">
        <v>21</v>
      </c>
      <c r="B36" s="21">
        <v>212</v>
      </c>
      <c r="C36" s="22">
        <f>C38+C39+C40+C41</f>
        <v>0</v>
      </c>
      <c r="D36" s="22">
        <f t="shared" ref="D36:E36" si="7">D38+D39+D40+D41</f>
        <v>0</v>
      </c>
      <c r="E36" s="22">
        <f t="shared" si="7"/>
        <v>0</v>
      </c>
    </row>
    <row r="37" spans="1:5" s="26" customFormat="1">
      <c r="A37" s="24" t="s">
        <v>19</v>
      </c>
      <c r="B37" s="25"/>
      <c r="C37" s="17"/>
      <c r="D37" s="17"/>
      <c r="E37" s="17"/>
    </row>
    <row r="38" spans="1:5" s="26" customFormat="1" ht="31.5">
      <c r="A38" s="24" t="s">
        <v>12</v>
      </c>
      <c r="B38" s="25">
        <v>212</v>
      </c>
      <c r="C38" s="17"/>
      <c r="D38" s="17"/>
      <c r="E38" s="17">
        <f>D38</f>
        <v>0</v>
      </c>
    </row>
    <row r="39" spans="1:5" s="26" customFormat="1" ht="31.5">
      <c r="A39" s="24" t="s">
        <v>13</v>
      </c>
      <c r="B39" s="25">
        <v>212</v>
      </c>
      <c r="C39" s="17"/>
      <c r="D39" s="17"/>
      <c r="E39" s="17">
        <f>D39</f>
        <v>0</v>
      </c>
    </row>
    <row r="40" spans="1:5" s="26" customFormat="1" ht="31.5">
      <c r="A40" s="24" t="s">
        <v>14</v>
      </c>
      <c r="B40" s="25">
        <v>212</v>
      </c>
      <c r="C40" s="17"/>
      <c r="D40" s="17"/>
      <c r="E40" s="17"/>
    </row>
    <row r="41" spans="1:5" s="26" customFormat="1" ht="31.5">
      <c r="A41" s="24" t="s">
        <v>15</v>
      </c>
      <c r="B41" s="25">
        <v>212</v>
      </c>
      <c r="C41" s="17"/>
      <c r="D41" s="17"/>
      <c r="E41" s="17"/>
    </row>
    <row r="42" spans="1:5" s="23" customFormat="1" ht="31.5">
      <c r="A42" s="27" t="s">
        <v>22</v>
      </c>
      <c r="B42" s="21">
        <v>213</v>
      </c>
      <c r="C42" s="22">
        <f>C44+C45+C46+C47</f>
        <v>238427.25</v>
      </c>
      <c r="D42" s="22">
        <f t="shared" ref="D42:E42" si="8">D44+D45+D46+D47</f>
        <v>386577.25</v>
      </c>
      <c r="E42" s="22">
        <f t="shared" si="8"/>
        <v>861577.25</v>
      </c>
    </row>
    <row r="43" spans="1:5" s="26" customFormat="1">
      <c r="A43" s="24" t="s">
        <v>19</v>
      </c>
      <c r="B43" s="25"/>
      <c r="C43" s="17"/>
      <c r="D43" s="17"/>
      <c r="E43" s="17"/>
    </row>
    <row r="44" spans="1:5" s="26" customFormat="1" ht="31.5">
      <c r="A44" s="24" t="s">
        <v>12</v>
      </c>
      <c r="B44" s="25">
        <v>213</v>
      </c>
      <c r="C44" s="17">
        <v>110550</v>
      </c>
      <c r="D44" s="17">
        <v>151400</v>
      </c>
      <c r="E44" s="17">
        <f>D44</f>
        <v>151400</v>
      </c>
    </row>
    <row r="45" spans="1:5" s="26" customFormat="1" ht="31.5">
      <c r="A45" s="24" t="s">
        <v>13</v>
      </c>
      <c r="B45" s="25">
        <v>213</v>
      </c>
      <c r="C45" s="17">
        <v>127877.25</v>
      </c>
      <c r="D45" s="17">
        <v>235177.25</v>
      </c>
      <c r="E45" s="17">
        <v>710177.25</v>
      </c>
    </row>
    <row r="46" spans="1:5" s="26" customFormat="1" ht="31.5">
      <c r="A46" s="24" t="s">
        <v>14</v>
      </c>
      <c r="B46" s="25">
        <v>213</v>
      </c>
      <c r="C46" s="17"/>
      <c r="D46" s="17"/>
      <c r="E46" s="17"/>
    </row>
    <row r="47" spans="1:5" s="26" customFormat="1" ht="31.5">
      <c r="A47" s="24" t="s">
        <v>15</v>
      </c>
      <c r="B47" s="25">
        <v>213</v>
      </c>
      <c r="C47" s="17"/>
      <c r="D47" s="17"/>
      <c r="E47" s="17"/>
    </row>
    <row r="48" spans="1:5" s="23" customFormat="1">
      <c r="A48" s="27" t="s">
        <v>23</v>
      </c>
      <c r="B48" s="21">
        <v>220</v>
      </c>
      <c r="C48" s="22">
        <f>C54+C60+C66+C72+C78+C84</f>
        <v>70988.149999999994</v>
      </c>
      <c r="D48" s="22">
        <f t="shared" ref="D48:E48" si="9">D54+D60+D66+D72+D78+D84</f>
        <v>70988.149999999994</v>
      </c>
      <c r="E48" s="22">
        <f t="shared" si="9"/>
        <v>70988.149999999994</v>
      </c>
    </row>
    <row r="49" spans="1:5" s="26" customFormat="1">
      <c r="A49" s="24" t="s">
        <v>19</v>
      </c>
      <c r="B49" s="25"/>
      <c r="C49" s="17"/>
      <c r="D49" s="17"/>
      <c r="E49" s="17"/>
    </row>
    <row r="50" spans="1:5" s="26" customFormat="1" ht="31.5">
      <c r="A50" s="24" t="s">
        <v>12</v>
      </c>
      <c r="B50" s="25">
        <v>220</v>
      </c>
      <c r="C50" s="17">
        <f>C56+C62+C68+C74+C80+C86</f>
        <v>0</v>
      </c>
      <c r="D50" s="17">
        <f t="shared" ref="D50:E50" si="10">D56+D62+D68+D74+D80+D86</f>
        <v>0</v>
      </c>
      <c r="E50" s="17">
        <f t="shared" si="10"/>
        <v>0</v>
      </c>
    </row>
    <row r="51" spans="1:5" s="26" customFormat="1" ht="31.5">
      <c r="A51" s="24" t="s">
        <v>13</v>
      </c>
      <c r="B51" s="25">
        <v>220</v>
      </c>
      <c r="C51" s="17">
        <f t="shared" ref="C51:E53" si="11">C57+C63+C69+C75+C81+C87</f>
        <v>70988.149999999994</v>
      </c>
      <c r="D51" s="17">
        <f t="shared" si="11"/>
        <v>70988.149999999994</v>
      </c>
      <c r="E51" s="17">
        <f t="shared" si="11"/>
        <v>70988.149999999994</v>
      </c>
    </row>
    <row r="52" spans="1:5" s="26" customFormat="1" ht="31.5">
      <c r="A52" s="24" t="s">
        <v>14</v>
      </c>
      <c r="B52" s="25">
        <v>220</v>
      </c>
      <c r="C52" s="17">
        <f t="shared" si="11"/>
        <v>0</v>
      </c>
      <c r="D52" s="17">
        <f t="shared" si="11"/>
        <v>0</v>
      </c>
      <c r="E52" s="17">
        <f t="shared" si="11"/>
        <v>0</v>
      </c>
    </row>
    <row r="53" spans="1:5" s="26" customFormat="1" ht="31.5">
      <c r="A53" s="24" t="s">
        <v>15</v>
      </c>
      <c r="B53" s="25">
        <v>220</v>
      </c>
      <c r="C53" s="17">
        <f t="shared" si="11"/>
        <v>0</v>
      </c>
      <c r="D53" s="17">
        <f t="shared" si="11"/>
        <v>0</v>
      </c>
      <c r="E53" s="17">
        <f t="shared" si="11"/>
        <v>0</v>
      </c>
    </row>
    <row r="54" spans="1:5" s="23" customFormat="1">
      <c r="A54" s="27" t="s">
        <v>24</v>
      </c>
      <c r="B54" s="21">
        <v>221</v>
      </c>
      <c r="C54" s="22">
        <f>C56+C57+C58+C59</f>
        <v>4500</v>
      </c>
      <c r="D54" s="22">
        <f t="shared" ref="D54:E54" si="12">D56+D57+D58+D59</f>
        <v>4500</v>
      </c>
      <c r="E54" s="22">
        <f t="shared" si="12"/>
        <v>4500</v>
      </c>
    </row>
    <row r="55" spans="1:5" s="26" customFormat="1">
      <c r="A55" s="24" t="s">
        <v>19</v>
      </c>
      <c r="B55" s="25"/>
      <c r="C55" s="17"/>
      <c r="D55" s="17"/>
      <c r="E55" s="17"/>
    </row>
    <row r="56" spans="1:5" s="26" customFormat="1" ht="31.5">
      <c r="A56" s="24" t="s">
        <v>12</v>
      </c>
      <c r="B56" s="25">
        <v>221</v>
      </c>
      <c r="C56" s="17"/>
      <c r="D56" s="17"/>
      <c r="E56" s="17"/>
    </row>
    <row r="57" spans="1:5" s="26" customFormat="1" ht="31.5">
      <c r="A57" s="24" t="s">
        <v>13</v>
      </c>
      <c r="B57" s="25">
        <v>221</v>
      </c>
      <c r="C57" s="17">
        <v>4500</v>
      </c>
      <c r="D57" s="17">
        <v>4500</v>
      </c>
      <c r="E57" s="17">
        <f>D57</f>
        <v>4500</v>
      </c>
    </row>
    <row r="58" spans="1:5" s="26" customFormat="1" ht="31.5">
      <c r="A58" s="24" t="s">
        <v>14</v>
      </c>
      <c r="B58" s="25">
        <v>221</v>
      </c>
      <c r="C58" s="17"/>
      <c r="D58" s="17"/>
      <c r="E58" s="17"/>
    </row>
    <row r="59" spans="1:5" s="26" customFormat="1" ht="31.5">
      <c r="A59" s="24" t="s">
        <v>15</v>
      </c>
      <c r="B59" s="25">
        <v>221</v>
      </c>
      <c r="C59" s="17"/>
      <c r="D59" s="17"/>
      <c r="E59" s="17"/>
    </row>
    <row r="60" spans="1:5" s="23" customFormat="1">
      <c r="A60" s="27" t="s">
        <v>25</v>
      </c>
      <c r="B60" s="21">
        <v>222</v>
      </c>
      <c r="C60" s="22">
        <f>C62+C63+C64+C65</f>
        <v>0</v>
      </c>
      <c r="D60" s="22">
        <f t="shared" ref="D60:E60" si="13">D62+D63+D64+D65</f>
        <v>0</v>
      </c>
      <c r="E60" s="22">
        <f t="shared" si="13"/>
        <v>0</v>
      </c>
    </row>
    <row r="61" spans="1:5" s="26" customFormat="1">
      <c r="A61" s="24" t="s">
        <v>19</v>
      </c>
      <c r="B61" s="25"/>
      <c r="C61" s="17"/>
      <c r="D61" s="17"/>
      <c r="E61" s="17"/>
    </row>
    <row r="62" spans="1:5" s="26" customFormat="1" ht="31.5">
      <c r="A62" s="24" t="s">
        <v>12</v>
      </c>
      <c r="B62" s="25">
        <v>222</v>
      </c>
      <c r="C62" s="17">
        <v>0</v>
      </c>
      <c r="D62" s="17">
        <v>0</v>
      </c>
      <c r="E62" s="17">
        <v>0</v>
      </c>
    </row>
    <row r="63" spans="1:5" s="26" customFormat="1" ht="31.5">
      <c r="A63" s="24" t="s">
        <v>13</v>
      </c>
      <c r="B63" s="25">
        <v>222</v>
      </c>
      <c r="C63" s="17"/>
      <c r="D63" s="17"/>
      <c r="E63" s="17"/>
    </row>
    <row r="64" spans="1:5" s="26" customFormat="1" ht="31.5">
      <c r="A64" s="24" t="s">
        <v>14</v>
      </c>
      <c r="B64" s="25">
        <v>222</v>
      </c>
      <c r="C64" s="17"/>
      <c r="D64" s="17"/>
      <c r="E64" s="17"/>
    </row>
    <row r="65" spans="1:5" s="26" customFormat="1" ht="31.5">
      <c r="A65" s="24" t="s">
        <v>15</v>
      </c>
      <c r="B65" s="25">
        <v>222</v>
      </c>
      <c r="C65" s="17"/>
      <c r="D65" s="17"/>
      <c r="E65" s="17"/>
    </row>
    <row r="66" spans="1:5" s="23" customFormat="1">
      <c r="A66" s="27" t="s">
        <v>26</v>
      </c>
      <c r="B66" s="21">
        <v>223</v>
      </c>
      <c r="C66" s="22">
        <f>C68+C69+C70+C71</f>
        <v>0</v>
      </c>
      <c r="D66" s="22">
        <f t="shared" ref="D66:E66" si="14">D68+D69+D70+D71</f>
        <v>0</v>
      </c>
      <c r="E66" s="22">
        <f t="shared" si="14"/>
        <v>0</v>
      </c>
    </row>
    <row r="67" spans="1:5" s="26" customFormat="1">
      <c r="A67" s="24" t="s">
        <v>19</v>
      </c>
      <c r="B67" s="25"/>
      <c r="C67" s="17"/>
      <c r="D67" s="17"/>
      <c r="E67" s="17"/>
    </row>
    <row r="68" spans="1:5" s="26" customFormat="1" ht="31.5">
      <c r="A68" s="24" t="s">
        <v>12</v>
      </c>
      <c r="B68" s="25">
        <v>223</v>
      </c>
      <c r="C68" s="17"/>
      <c r="D68" s="17"/>
      <c r="E68" s="17"/>
    </row>
    <row r="69" spans="1:5" s="26" customFormat="1" ht="31.5">
      <c r="A69" s="24" t="s">
        <v>13</v>
      </c>
      <c r="B69" s="25">
        <v>223</v>
      </c>
      <c r="C69" s="17"/>
      <c r="D69" s="17"/>
      <c r="E69" s="17"/>
    </row>
    <row r="70" spans="1:5" s="26" customFormat="1" ht="31.5">
      <c r="A70" s="24" t="s">
        <v>14</v>
      </c>
      <c r="B70" s="25">
        <v>223</v>
      </c>
      <c r="C70" s="17"/>
      <c r="D70" s="17"/>
      <c r="E70" s="17"/>
    </row>
    <row r="71" spans="1:5" s="26" customFormat="1" ht="31.5">
      <c r="A71" s="24" t="s">
        <v>15</v>
      </c>
      <c r="B71" s="25">
        <v>223</v>
      </c>
      <c r="C71" s="17"/>
      <c r="D71" s="17"/>
      <c r="E71" s="17"/>
    </row>
    <row r="72" spans="1:5" s="23" customFormat="1" ht="31.5">
      <c r="A72" s="27" t="s">
        <v>27</v>
      </c>
      <c r="B72" s="21">
        <v>224</v>
      </c>
      <c r="C72" s="22">
        <f>C74+C75+C76+C77</f>
        <v>0</v>
      </c>
      <c r="D72" s="22">
        <f t="shared" ref="D72:E72" si="15">D74+D75+D76+D77</f>
        <v>0</v>
      </c>
      <c r="E72" s="22">
        <f t="shared" si="15"/>
        <v>0</v>
      </c>
    </row>
    <row r="73" spans="1:5" s="26" customFormat="1">
      <c r="A73" s="24" t="s">
        <v>19</v>
      </c>
      <c r="B73" s="25"/>
      <c r="C73" s="17"/>
      <c r="D73" s="17"/>
      <c r="E73" s="17"/>
    </row>
    <row r="74" spans="1:5" s="26" customFormat="1" ht="31.5">
      <c r="A74" s="24" t="s">
        <v>12</v>
      </c>
      <c r="B74" s="25">
        <v>224</v>
      </c>
      <c r="C74" s="17"/>
      <c r="D74" s="17"/>
      <c r="E74" s="17"/>
    </row>
    <row r="75" spans="1:5" s="26" customFormat="1" ht="31.5">
      <c r="A75" s="24" t="s">
        <v>13</v>
      </c>
      <c r="B75" s="25">
        <v>224</v>
      </c>
      <c r="C75" s="17"/>
      <c r="D75" s="17"/>
      <c r="E75" s="17"/>
    </row>
    <row r="76" spans="1:5" s="26" customFormat="1" ht="31.5">
      <c r="A76" s="24" t="s">
        <v>14</v>
      </c>
      <c r="B76" s="25">
        <v>224</v>
      </c>
      <c r="C76" s="17"/>
      <c r="D76" s="17"/>
      <c r="E76" s="17"/>
    </row>
    <row r="77" spans="1:5" s="26" customFormat="1" ht="31.5">
      <c r="A77" s="24" t="s">
        <v>15</v>
      </c>
      <c r="B77" s="25">
        <v>224</v>
      </c>
      <c r="C77" s="17"/>
      <c r="D77" s="17"/>
      <c r="E77" s="17"/>
    </row>
    <row r="78" spans="1:5" s="23" customFormat="1" ht="31.5">
      <c r="A78" s="27" t="s">
        <v>28</v>
      </c>
      <c r="B78" s="21">
        <v>225</v>
      </c>
      <c r="C78" s="22">
        <f>C80+C81+C82+C83</f>
        <v>0</v>
      </c>
      <c r="D78" s="22">
        <f t="shared" ref="D78:E78" si="16">D80+D81+D82+D83</f>
        <v>0</v>
      </c>
      <c r="E78" s="22">
        <f t="shared" si="16"/>
        <v>0</v>
      </c>
    </row>
    <row r="79" spans="1:5" s="26" customFormat="1">
      <c r="A79" s="24" t="s">
        <v>19</v>
      </c>
      <c r="B79" s="25"/>
      <c r="C79" s="17"/>
      <c r="E79" s="17"/>
    </row>
    <row r="80" spans="1:5" s="26" customFormat="1" ht="31.5">
      <c r="A80" s="24" t="s">
        <v>12</v>
      </c>
      <c r="B80" s="25">
        <v>225</v>
      </c>
      <c r="C80" s="17"/>
      <c r="D80" s="17"/>
      <c r="E80" s="17"/>
    </row>
    <row r="81" spans="1:5" s="26" customFormat="1" ht="31.5">
      <c r="A81" s="24" t="s">
        <v>13</v>
      </c>
      <c r="B81" s="25">
        <v>225</v>
      </c>
      <c r="C81" s="17"/>
      <c r="D81" s="17"/>
      <c r="E81" s="17"/>
    </row>
    <row r="82" spans="1:5" s="26" customFormat="1" ht="31.5">
      <c r="A82" s="24" t="s">
        <v>14</v>
      </c>
      <c r="B82" s="25">
        <v>225</v>
      </c>
      <c r="C82" s="17"/>
      <c r="D82" s="17"/>
      <c r="E82" s="17"/>
    </row>
    <row r="83" spans="1:5" s="26" customFormat="1" ht="31.5">
      <c r="A83" s="24" t="s">
        <v>15</v>
      </c>
      <c r="B83" s="25">
        <v>225</v>
      </c>
      <c r="C83" s="17"/>
      <c r="D83" s="17"/>
      <c r="E83" s="17"/>
    </row>
    <row r="84" spans="1:5" s="23" customFormat="1">
      <c r="A84" s="27" t="s">
        <v>29</v>
      </c>
      <c r="B84" s="21">
        <v>226</v>
      </c>
      <c r="C84" s="22">
        <f>C86+C87+C88+C89</f>
        <v>66488.149999999994</v>
      </c>
      <c r="D84" s="22">
        <f t="shared" ref="D84:E84" si="17">D86+D87+D88+D89</f>
        <v>66488.149999999994</v>
      </c>
      <c r="E84" s="22">
        <f t="shared" si="17"/>
        <v>66488.149999999994</v>
      </c>
    </row>
    <row r="85" spans="1:5" s="26" customFormat="1">
      <c r="A85" s="24" t="s">
        <v>19</v>
      </c>
      <c r="B85" s="25"/>
      <c r="C85" s="17"/>
      <c r="D85" s="17"/>
      <c r="E85" s="17"/>
    </row>
    <row r="86" spans="1:5" s="26" customFormat="1" ht="31.5">
      <c r="A86" s="24" t="s">
        <v>12</v>
      </c>
      <c r="B86" s="25">
        <v>226</v>
      </c>
      <c r="C86" s="17"/>
      <c r="D86" s="17"/>
      <c r="E86" s="17"/>
    </row>
    <row r="87" spans="1:5" s="26" customFormat="1" ht="31.5">
      <c r="A87" s="24" t="s">
        <v>13</v>
      </c>
      <c r="B87" s="25">
        <v>226</v>
      </c>
      <c r="C87" s="17">
        <v>66488.149999999994</v>
      </c>
      <c r="D87" s="17">
        <v>66488.149999999994</v>
      </c>
      <c r="E87" s="17">
        <f>D87</f>
        <v>66488.149999999994</v>
      </c>
    </row>
    <row r="88" spans="1:5" s="26" customFormat="1" ht="31.5">
      <c r="A88" s="24" t="s">
        <v>14</v>
      </c>
      <c r="B88" s="25">
        <v>226</v>
      </c>
      <c r="C88" s="17"/>
      <c r="D88" s="17"/>
      <c r="E88" s="17"/>
    </row>
    <row r="89" spans="1:5" s="26" customFormat="1" ht="31.5">
      <c r="A89" s="24" t="s">
        <v>15</v>
      </c>
      <c r="B89" s="25">
        <v>226</v>
      </c>
      <c r="C89" s="17"/>
      <c r="D89" s="17"/>
      <c r="E89" s="17"/>
    </row>
    <row r="90" spans="1:5" s="23" customFormat="1">
      <c r="A90" s="27" t="s">
        <v>30</v>
      </c>
      <c r="B90" s="21">
        <v>260</v>
      </c>
      <c r="C90" s="22">
        <f>C92+C93+C94+C95</f>
        <v>0</v>
      </c>
      <c r="D90" s="22">
        <f t="shared" ref="D90:E90" si="18">D92+D93+D94+D95</f>
        <v>0</v>
      </c>
      <c r="E90" s="22">
        <f t="shared" si="18"/>
        <v>0</v>
      </c>
    </row>
    <row r="91" spans="1:5" s="26" customFormat="1">
      <c r="A91" s="24" t="s">
        <v>19</v>
      </c>
      <c r="B91" s="25"/>
      <c r="C91" s="17"/>
      <c r="D91" s="17"/>
      <c r="E91" s="17"/>
    </row>
    <row r="92" spans="1:5" s="26" customFormat="1" ht="31.5">
      <c r="A92" s="24" t="s">
        <v>12</v>
      </c>
      <c r="B92" s="25">
        <v>260</v>
      </c>
      <c r="C92" s="17"/>
      <c r="D92" s="17"/>
      <c r="E92" s="17"/>
    </row>
    <row r="93" spans="1:5" s="26" customFormat="1" ht="31.5">
      <c r="A93" s="24" t="s">
        <v>13</v>
      </c>
      <c r="B93" s="25">
        <v>260</v>
      </c>
      <c r="C93" s="17"/>
      <c r="D93" s="17"/>
      <c r="E93" s="17"/>
    </row>
    <row r="94" spans="1:5" s="26" customFormat="1" ht="31.5">
      <c r="A94" s="24" t="s">
        <v>14</v>
      </c>
      <c r="B94" s="25">
        <v>260</v>
      </c>
      <c r="C94" s="17"/>
      <c r="D94" s="17"/>
      <c r="E94" s="17"/>
    </row>
    <row r="95" spans="1:5" s="26" customFormat="1" ht="31.5">
      <c r="A95" s="24" t="s">
        <v>15</v>
      </c>
      <c r="B95" s="25">
        <v>260</v>
      </c>
      <c r="C95" s="17"/>
      <c r="D95" s="17"/>
      <c r="E95" s="17"/>
    </row>
    <row r="96" spans="1:5" s="23" customFormat="1" ht="31.5">
      <c r="A96" s="27" t="s">
        <v>31</v>
      </c>
      <c r="B96" s="21">
        <v>262</v>
      </c>
      <c r="C96" s="22">
        <f>C98+C99+C100+C101</f>
        <v>0</v>
      </c>
      <c r="D96" s="22">
        <f>D98+D99+D100+D101</f>
        <v>0</v>
      </c>
      <c r="E96" s="22">
        <f>E98+E99+E100+E101</f>
        <v>0</v>
      </c>
    </row>
    <row r="97" spans="1:5" s="26" customFormat="1">
      <c r="A97" s="24" t="s">
        <v>19</v>
      </c>
      <c r="B97" s="25"/>
      <c r="C97" s="17"/>
      <c r="E97" s="17"/>
    </row>
    <row r="98" spans="1:5" s="26" customFormat="1" ht="31.5">
      <c r="A98" s="24" t="s">
        <v>12</v>
      </c>
      <c r="B98" s="25">
        <v>262</v>
      </c>
      <c r="C98" s="17"/>
      <c r="D98" s="17"/>
      <c r="E98" s="17"/>
    </row>
    <row r="99" spans="1:5" s="26" customFormat="1" ht="31.5">
      <c r="A99" s="24" t="s">
        <v>13</v>
      </c>
      <c r="B99" s="25">
        <v>262</v>
      </c>
      <c r="C99" s="17"/>
      <c r="D99" s="17"/>
      <c r="E99" s="17"/>
    </row>
    <row r="100" spans="1:5" s="26" customFormat="1" ht="31.5">
      <c r="A100" s="24" t="s">
        <v>14</v>
      </c>
      <c r="B100" s="25">
        <v>262</v>
      </c>
      <c r="C100" s="17"/>
      <c r="D100" s="17"/>
      <c r="E100" s="17"/>
    </row>
    <row r="101" spans="1:5" s="26" customFormat="1" ht="31.5">
      <c r="A101" s="24" t="s">
        <v>15</v>
      </c>
      <c r="B101" s="25">
        <v>262</v>
      </c>
      <c r="C101" s="17"/>
      <c r="D101" s="17"/>
      <c r="E101" s="17"/>
    </row>
    <row r="102" spans="1:5" s="23" customFormat="1">
      <c r="A102" s="27" t="s">
        <v>32</v>
      </c>
      <c r="B102" s="21">
        <v>290</v>
      </c>
      <c r="C102" s="22">
        <f>C104+C105+C106+C107</f>
        <v>0</v>
      </c>
      <c r="D102" s="22">
        <f t="shared" ref="D102:E102" si="19">D104+D105+D106+D107</f>
        <v>0</v>
      </c>
      <c r="E102" s="22">
        <f t="shared" si="19"/>
        <v>0</v>
      </c>
    </row>
    <row r="103" spans="1:5" s="26" customFormat="1">
      <c r="A103" s="24" t="s">
        <v>19</v>
      </c>
      <c r="B103" s="25"/>
      <c r="C103" s="17"/>
      <c r="D103" s="17"/>
      <c r="E103" s="17"/>
    </row>
    <row r="104" spans="1:5" s="26" customFormat="1" ht="31.5">
      <c r="A104" s="24" t="s">
        <v>12</v>
      </c>
      <c r="B104" s="25">
        <v>290</v>
      </c>
      <c r="C104" s="17"/>
      <c r="D104" s="17"/>
      <c r="E104" s="17"/>
    </row>
    <row r="105" spans="1:5" s="26" customFormat="1" ht="31.5">
      <c r="A105" s="24" t="s">
        <v>13</v>
      </c>
      <c r="B105" s="25">
        <v>290</v>
      </c>
      <c r="C105" s="17"/>
      <c r="D105" s="17"/>
      <c r="E105" s="17"/>
    </row>
    <row r="106" spans="1:5" s="26" customFormat="1" ht="31.5">
      <c r="A106" s="24" t="s">
        <v>14</v>
      </c>
      <c r="B106" s="25">
        <v>290</v>
      </c>
      <c r="C106" s="17"/>
      <c r="D106" s="17"/>
      <c r="E106" s="17"/>
    </row>
    <row r="107" spans="1:5" s="26" customFormat="1" ht="31.5">
      <c r="A107" s="24" t="s">
        <v>15</v>
      </c>
      <c r="B107" s="25">
        <v>290</v>
      </c>
      <c r="C107" s="17"/>
      <c r="D107" s="17"/>
      <c r="E107" s="17"/>
    </row>
    <row r="108" spans="1:5" s="23" customFormat="1" ht="31.5">
      <c r="A108" s="27" t="s">
        <v>33</v>
      </c>
      <c r="B108" s="21">
        <v>300</v>
      </c>
      <c r="C108" s="22">
        <f>C114+C120</f>
        <v>397250</v>
      </c>
      <c r="D108" s="22">
        <f t="shared" ref="D108:E108" si="20">D114+D120</f>
        <v>83250</v>
      </c>
      <c r="E108" s="22">
        <f t="shared" si="20"/>
        <v>83250</v>
      </c>
    </row>
    <row r="109" spans="1:5" s="26" customFormat="1">
      <c r="A109" s="24" t="s">
        <v>19</v>
      </c>
      <c r="B109" s="25"/>
      <c r="C109" s="17"/>
      <c r="D109" s="17"/>
      <c r="E109" s="17"/>
    </row>
    <row r="110" spans="1:5" s="26" customFormat="1" ht="31.5">
      <c r="A110" s="24" t="s">
        <v>12</v>
      </c>
      <c r="B110" s="25">
        <v>300</v>
      </c>
      <c r="C110" s="17">
        <f>C116+C122</f>
        <v>314000</v>
      </c>
      <c r="D110" s="17">
        <f t="shared" ref="D110:E110" si="21">D116+D122</f>
        <v>0</v>
      </c>
      <c r="E110" s="17">
        <f t="shared" si="21"/>
        <v>0</v>
      </c>
    </row>
    <row r="111" spans="1:5" s="26" customFormat="1" ht="31.5">
      <c r="A111" s="24" t="s">
        <v>13</v>
      </c>
      <c r="B111" s="25">
        <v>300</v>
      </c>
      <c r="C111" s="17">
        <f t="shared" ref="C111:E113" si="22">C117+C123</f>
        <v>0</v>
      </c>
      <c r="D111" s="17">
        <f t="shared" si="22"/>
        <v>0</v>
      </c>
      <c r="E111" s="17">
        <f t="shared" si="22"/>
        <v>0</v>
      </c>
    </row>
    <row r="112" spans="1:5" s="26" customFormat="1" ht="31.5">
      <c r="A112" s="24" t="s">
        <v>14</v>
      </c>
      <c r="B112" s="25">
        <v>300</v>
      </c>
      <c r="C112" s="17">
        <f t="shared" si="22"/>
        <v>0</v>
      </c>
      <c r="D112" s="17">
        <f t="shared" si="22"/>
        <v>0</v>
      </c>
      <c r="E112" s="17">
        <f t="shared" si="22"/>
        <v>0</v>
      </c>
    </row>
    <row r="113" spans="1:5" s="26" customFormat="1" ht="31.5">
      <c r="A113" s="24" t="s">
        <v>15</v>
      </c>
      <c r="B113" s="25">
        <v>300</v>
      </c>
      <c r="C113" s="17">
        <f t="shared" si="22"/>
        <v>83250</v>
      </c>
      <c r="D113" s="17">
        <f t="shared" si="22"/>
        <v>83250</v>
      </c>
      <c r="E113" s="17">
        <f t="shared" si="22"/>
        <v>83250</v>
      </c>
    </row>
    <row r="114" spans="1:5" s="23" customFormat="1" ht="31.5">
      <c r="A114" s="27" t="s">
        <v>34</v>
      </c>
      <c r="B114" s="21">
        <v>310</v>
      </c>
      <c r="C114" s="22">
        <f>C116+C117+C118+C119</f>
        <v>0</v>
      </c>
      <c r="D114" s="22">
        <f t="shared" ref="D114:E114" si="23">D116+D117+D118+D119</f>
        <v>0</v>
      </c>
      <c r="E114" s="22">
        <f t="shared" si="23"/>
        <v>0</v>
      </c>
    </row>
    <row r="115" spans="1:5" s="26" customFormat="1">
      <c r="A115" s="24" t="s">
        <v>19</v>
      </c>
      <c r="B115" s="25"/>
      <c r="C115" s="17"/>
      <c r="D115" s="17"/>
      <c r="E115" s="17"/>
    </row>
    <row r="116" spans="1:5" s="26" customFormat="1" ht="31.5">
      <c r="A116" s="24" t="s">
        <v>12</v>
      </c>
      <c r="B116" s="25">
        <v>310</v>
      </c>
      <c r="C116" s="17"/>
      <c r="D116" s="17"/>
      <c r="E116" s="17"/>
    </row>
    <row r="117" spans="1:5" s="26" customFormat="1" ht="31.5">
      <c r="A117" s="24" t="s">
        <v>13</v>
      </c>
      <c r="B117" s="25">
        <v>310</v>
      </c>
      <c r="C117" s="17"/>
      <c r="D117" s="17"/>
      <c r="E117" s="17"/>
    </row>
    <row r="118" spans="1:5" s="26" customFormat="1" ht="31.5">
      <c r="A118" s="24" t="s">
        <v>14</v>
      </c>
      <c r="B118" s="25">
        <v>310</v>
      </c>
      <c r="C118" s="17"/>
      <c r="D118" s="17"/>
      <c r="E118" s="17"/>
    </row>
    <row r="119" spans="1:5" s="26" customFormat="1" ht="31.5">
      <c r="A119" s="24" t="s">
        <v>15</v>
      </c>
      <c r="B119" s="25">
        <v>310</v>
      </c>
      <c r="C119" s="17"/>
      <c r="D119" s="17"/>
      <c r="E119" s="17"/>
    </row>
    <row r="120" spans="1:5" s="23" customFormat="1" ht="31.5">
      <c r="A120" s="27" t="s">
        <v>35</v>
      </c>
      <c r="B120" s="21">
        <v>340</v>
      </c>
      <c r="C120" s="22">
        <f>C122+C123+C124+C125</f>
        <v>397250</v>
      </c>
      <c r="D120" s="22">
        <f t="shared" ref="D120:E120" si="24">D122+D123+D124+D125</f>
        <v>83250</v>
      </c>
      <c r="E120" s="22">
        <f t="shared" si="24"/>
        <v>83250</v>
      </c>
    </row>
    <row r="121" spans="1:5" s="26" customFormat="1">
      <c r="A121" s="24" t="s">
        <v>19</v>
      </c>
      <c r="B121" s="25"/>
      <c r="C121" s="17"/>
      <c r="D121" s="17"/>
      <c r="E121" s="17"/>
    </row>
    <row r="122" spans="1:5" s="26" customFormat="1" ht="31.5">
      <c r="A122" s="24" t="s">
        <v>12</v>
      </c>
      <c r="B122" s="25">
        <v>340</v>
      </c>
      <c r="C122" s="17">
        <v>314000</v>
      </c>
      <c r="D122" s="17">
        <v>0</v>
      </c>
      <c r="E122" s="17">
        <f>D122</f>
        <v>0</v>
      </c>
    </row>
    <row r="123" spans="1:5" s="26" customFormat="1" ht="31.5">
      <c r="A123" s="24" t="s">
        <v>13</v>
      </c>
      <c r="B123" s="25">
        <v>340</v>
      </c>
      <c r="C123" s="17"/>
      <c r="D123" s="17"/>
      <c r="E123" s="17"/>
    </row>
    <row r="124" spans="1:5" s="26" customFormat="1" ht="31.5">
      <c r="A124" s="24" t="s">
        <v>14</v>
      </c>
      <c r="B124" s="25">
        <v>340</v>
      </c>
      <c r="C124" s="17"/>
      <c r="D124" s="17"/>
      <c r="E124" s="17"/>
    </row>
    <row r="125" spans="1:5" s="26" customFormat="1" ht="31.5">
      <c r="A125" s="24" t="s">
        <v>15</v>
      </c>
      <c r="B125" s="25">
        <v>340</v>
      </c>
      <c r="C125" s="17">
        <v>83250</v>
      </c>
      <c r="D125" s="17">
        <v>83250</v>
      </c>
      <c r="E125" s="17">
        <f>D125</f>
        <v>83250</v>
      </c>
    </row>
    <row r="126" spans="1:5" s="23" customFormat="1" ht="47.25">
      <c r="A126" s="27" t="s">
        <v>36</v>
      </c>
      <c r="B126" s="21">
        <v>241</v>
      </c>
      <c r="C126" s="22">
        <f>C128+C129+C130+C131</f>
        <v>0</v>
      </c>
      <c r="D126" s="22">
        <f t="shared" ref="D126:E126" si="25">D128+D129+D130+D131</f>
        <v>0</v>
      </c>
      <c r="E126" s="22">
        <f t="shared" si="25"/>
        <v>0</v>
      </c>
    </row>
    <row r="127" spans="1:5" s="26" customFormat="1">
      <c r="A127" s="24" t="s">
        <v>19</v>
      </c>
      <c r="B127" s="25"/>
      <c r="C127" s="17"/>
      <c r="D127" s="17"/>
      <c r="E127" s="17"/>
    </row>
    <row r="128" spans="1:5" s="26" customFormat="1" ht="31.5">
      <c r="A128" s="24" t="s">
        <v>12</v>
      </c>
      <c r="B128" s="25">
        <v>241</v>
      </c>
      <c r="C128" s="17"/>
      <c r="D128" s="17"/>
      <c r="E128" s="17"/>
    </row>
    <row r="129" spans="1:5" s="26" customFormat="1" ht="31.5">
      <c r="A129" s="24" t="s">
        <v>13</v>
      </c>
      <c r="B129" s="25">
        <v>241</v>
      </c>
      <c r="C129" s="17"/>
      <c r="D129" s="17"/>
      <c r="E129" s="17"/>
    </row>
    <row r="130" spans="1:5" s="26" customFormat="1" ht="31.5">
      <c r="A130" s="24" t="s">
        <v>14</v>
      </c>
      <c r="B130" s="25">
        <v>241</v>
      </c>
      <c r="C130" s="17"/>
      <c r="D130" s="17"/>
      <c r="E130" s="17"/>
    </row>
    <row r="131" spans="1:5" s="26" customFormat="1" ht="31.5">
      <c r="A131" s="24" t="s">
        <v>15</v>
      </c>
      <c r="B131" s="25">
        <v>241</v>
      </c>
      <c r="C131" s="17"/>
      <c r="D131" s="17"/>
      <c r="E131" s="17"/>
    </row>
    <row r="132" spans="1:5" s="26" customFormat="1">
      <c r="A132" s="24" t="s">
        <v>37</v>
      </c>
      <c r="B132" s="25"/>
      <c r="C132" s="17"/>
      <c r="D132" s="17"/>
      <c r="E132" s="17"/>
    </row>
    <row r="133" spans="1:5" s="26" customFormat="1">
      <c r="A133" s="30" t="s">
        <v>38</v>
      </c>
      <c r="B133" s="25"/>
      <c r="C133" s="17"/>
      <c r="D133" s="17"/>
      <c r="E133" s="17"/>
    </row>
    <row r="134" spans="1:5" s="26" customFormat="1">
      <c r="A134" s="31"/>
      <c r="B134" s="31"/>
      <c r="C134" s="31"/>
      <c r="D134" s="31"/>
      <c r="E134" s="31"/>
    </row>
    <row r="135" spans="1:5" s="26" customFormat="1">
      <c r="A135" s="31" t="s">
        <v>44</v>
      </c>
      <c r="B135" s="31"/>
      <c r="C135" s="32"/>
      <c r="D135" s="33"/>
      <c r="E135" s="33" t="s">
        <v>45</v>
      </c>
    </row>
    <row r="136" spans="1:5" s="26" customFormat="1">
      <c r="C136" s="34" t="s">
        <v>42</v>
      </c>
      <c r="D136" s="33"/>
      <c r="E136" s="33"/>
    </row>
    <row r="137" spans="1:5" s="26" customFormat="1">
      <c r="A137" s="26" t="s">
        <v>40</v>
      </c>
      <c r="C137" s="35"/>
      <c r="D137" s="33"/>
      <c r="E137" s="33" t="s">
        <v>41</v>
      </c>
    </row>
    <row r="138" spans="1:5" s="26" customFormat="1">
      <c r="C138" s="34" t="s">
        <v>42</v>
      </c>
      <c r="D138" s="33"/>
      <c r="E138" s="33"/>
    </row>
    <row r="139" spans="1:5">
      <c r="A139" s="1" t="s">
        <v>39</v>
      </c>
      <c r="D139" s="13"/>
      <c r="E139" s="13"/>
    </row>
    <row r="140" spans="1:5">
      <c r="A140" s="1" t="s">
        <v>46</v>
      </c>
      <c r="C140" s="11"/>
      <c r="D140" s="13"/>
      <c r="E140" s="13" t="s">
        <v>48</v>
      </c>
    </row>
    <row r="141" spans="1:5">
      <c r="C141" s="12" t="s">
        <v>42</v>
      </c>
    </row>
    <row r="143" spans="1:5">
      <c r="A143" s="1" t="s">
        <v>73</v>
      </c>
    </row>
  </sheetData>
  <mergeCells count="7">
    <mergeCell ref="A5:E5"/>
    <mergeCell ref="A7:A8"/>
    <mergeCell ref="B7:B8"/>
    <mergeCell ref="C7:E7"/>
    <mergeCell ref="A1:D1"/>
    <mergeCell ref="A2:D2"/>
    <mergeCell ref="A3:D3"/>
  </mergeCells>
  <pageMargins left="0.53" right="0.15" top="0.51" bottom="0.4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I143"/>
  <sheetViews>
    <sheetView topLeftCell="A7" workbookViewId="0">
      <selection activeCell="A146" sqref="A146"/>
    </sheetView>
  </sheetViews>
  <sheetFormatPr defaultRowHeight="15.75"/>
  <cols>
    <col min="1" max="1" width="41.28515625" style="1" customWidth="1"/>
    <col min="2" max="2" width="8.7109375" style="1" bestFit="1" customWidth="1"/>
    <col min="3" max="3" width="14.140625" style="1" customWidth="1"/>
    <col min="4" max="4" width="15" style="1" customWidth="1"/>
    <col min="5" max="5" width="16.85546875" style="1" customWidth="1"/>
    <col min="6" max="6" width="9.140625" style="1"/>
    <col min="7" max="7" width="11.85546875" style="1" bestFit="1" customWidth="1"/>
    <col min="8" max="8" width="10.7109375" style="1" bestFit="1" customWidth="1"/>
    <col min="9" max="9" width="11.5703125" style="1" bestFit="1" customWidth="1"/>
    <col min="10" max="16384" width="9.140625" style="1"/>
  </cols>
  <sheetData>
    <row r="1" spans="1:7">
      <c r="A1" s="43" t="s">
        <v>70</v>
      </c>
      <c r="B1" s="44"/>
      <c r="C1" s="44"/>
      <c r="D1" s="45"/>
      <c r="E1" s="19"/>
    </row>
    <row r="2" spans="1:7">
      <c r="A2" s="46" t="s">
        <v>71</v>
      </c>
      <c r="B2" s="47"/>
      <c r="C2" s="47"/>
      <c r="D2" s="48"/>
      <c r="E2" s="19"/>
    </row>
    <row r="3" spans="1:7">
      <c r="A3" s="49" t="s">
        <v>72</v>
      </c>
      <c r="B3" s="50"/>
      <c r="C3" s="50"/>
      <c r="D3" s="51"/>
      <c r="E3" s="18"/>
    </row>
    <row r="5" spans="1:7">
      <c r="A5" s="37" t="s">
        <v>2</v>
      </c>
      <c r="B5" s="37"/>
      <c r="C5" s="37"/>
      <c r="D5" s="37"/>
      <c r="E5" s="37"/>
    </row>
    <row r="6" spans="1:7">
      <c r="A6" s="2"/>
      <c r="B6" s="2"/>
      <c r="C6" s="2"/>
      <c r="D6" s="2"/>
      <c r="E6" s="2"/>
    </row>
    <row r="7" spans="1:7" s="14" customFormat="1">
      <c r="A7" s="38" t="s">
        <v>0</v>
      </c>
      <c r="B7" s="38" t="s">
        <v>3</v>
      </c>
      <c r="C7" s="40" t="s">
        <v>4</v>
      </c>
      <c r="D7" s="41"/>
      <c r="E7" s="42"/>
    </row>
    <row r="8" spans="1:7" s="14" customFormat="1" ht="47.25">
      <c r="A8" s="39"/>
      <c r="B8" s="39"/>
      <c r="C8" s="4" t="s">
        <v>5</v>
      </c>
      <c r="D8" s="4" t="s">
        <v>6</v>
      </c>
      <c r="E8" s="4" t="s">
        <v>7</v>
      </c>
    </row>
    <row r="9" spans="1:7">
      <c r="A9" s="4">
        <v>1</v>
      </c>
      <c r="B9" s="4">
        <v>2</v>
      </c>
      <c r="C9" s="4">
        <v>3</v>
      </c>
      <c r="D9" s="4">
        <v>4</v>
      </c>
      <c r="E9" s="4">
        <v>5</v>
      </c>
    </row>
    <row r="10" spans="1:7" s="10" customFormat="1" ht="47.25">
      <c r="A10" s="7" t="s">
        <v>8</v>
      </c>
      <c r="B10" s="8">
        <v>241</v>
      </c>
      <c r="C10" s="9">
        <f>C12+C13+C14</f>
        <v>0</v>
      </c>
      <c r="D10" s="9">
        <f t="shared" ref="D10:E10" si="0">D12+D13+D14</f>
        <v>0</v>
      </c>
      <c r="E10" s="9">
        <f t="shared" si="0"/>
        <v>0</v>
      </c>
    </row>
    <row r="11" spans="1:7">
      <c r="A11" s="3" t="s">
        <v>1</v>
      </c>
      <c r="B11" s="5"/>
      <c r="C11" s="6"/>
      <c r="D11" s="6"/>
      <c r="E11" s="6"/>
    </row>
    <row r="12" spans="1:7" ht="31.5">
      <c r="A12" s="3" t="s">
        <v>9</v>
      </c>
      <c r="B12" s="5">
        <v>241</v>
      </c>
      <c r="C12" s="6"/>
      <c r="D12" s="6"/>
      <c r="E12" s="6"/>
    </row>
    <row r="13" spans="1:7" ht="31.5">
      <c r="A13" s="3" t="s">
        <v>10</v>
      </c>
      <c r="B13" s="5">
        <v>241</v>
      </c>
      <c r="C13" s="6"/>
      <c r="D13" s="6"/>
      <c r="E13" s="6"/>
      <c r="G13" s="16"/>
    </row>
    <row r="14" spans="1:7" s="26" customFormat="1" ht="31.5">
      <c r="A14" s="24" t="s">
        <v>11</v>
      </c>
      <c r="B14" s="25">
        <v>241</v>
      </c>
      <c r="C14" s="17"/>
      <c r="D14" s="17"/>
      <c r="E14" s="17"/>
    </row>
    <row r="15" spans="1:7" s="23" customFormat="1">
      <c r="A15" s="27" t="s">
        <v>43</v>
      </c>
      <c r="B15" s="21">
        <v>241</v>
      </c>
      <c r="C15" s="22">
        <f>C17+C18+C19+C20</f>
        <v>2615661.4</v>
      </c>
      <c r="D15" s="22">
        <f t="shared" ref="D15:E15" si="1">D17+D18+D19+D20</f>
        <v>1933761.4</v>
      </c>
      <c r="E15" s="22">
        <f t="shared" si="1"/>
        <v>1933761.4</v>
      </c>
    </row>
    <row r="16" spans="1:7" s="26" customFormat="1">
      <c r="A16" s="24" t="s">
        <v>1</v>
      </c>
      <c r="B16" s="25"/>
      <c r="C16" s="17"/>
      <c r="D16" s="17"/>
      <c r="E16" s="17"/>
    </row>
    <row r="17" spans="1:9" s="26" customFormat="1" ht="31.5">
      <c r="A17" s="24" t="s">
        <v>12</v>
      </c>
      <c r="B17" s="25">
        <v>241</v>
      </c>
      <c r="C17" s="17">
        <v>881900</v>
      </c>
      <c r="D17" s="17">
        <v>200000</v>
      </c>
      <c r="E17" s="17">
        <v>200000</v>
      </c>
      <c r="G17" s="28">
        <f>C15-C21</f>
        <v>0</v>
      </c>
      <c r="H17" s="28">
        <f>D15-D21</f>
        <v>0</v>
      </c>
      <c r="I17" s="28">
        <f>E15-E21</f>
        <v>0</v>
      </c>
    </row>
    <row r="18" spans="1:9" s="26" customFormat="1" ht="31.5">
      <c r="A18" s="24" t="s">
        <v>13</v>
      </c>
      <c r="B18" s="25">
        <v>241</v>
      </c>
      <c r="C18" s="17">
        <v>1646011.4</v>
      </c>
      <c r="D18" s="17">
        <v>1646011.4</v>
      </c>
      <c r="E18" s="17">
        <f>D18</f>
        <v>1646011.4</v>
      </c>
      <c r="G18" s="28"/>
      <c r="H18" s="28"/>
      <c r="I18" s="28"/>
    </row>
    <row r="19" spans="1:9" s="26" customFormat="1" ht="31.5">
      <c r="A19" s="24" t="s">
        <v>14</v>
      </c>
      <c r="B19" s="25">
        <v>241</v>
      </c>
      <c r="C19" s="17"/>
      <c r="D19" s="17"/>
      <c r="E19" s="17"/>
    </row>
    <row r="20" spans="1:9" s="26" customFormat="1" ht="31.5">
      <c r="A20" s="24" t="s">
        <v>15</v>
      </c>
      <c r="B20" s="25">
        <v>241</v>
      </c>
      <c r="C20" s="17">
        <v>87750</v>
      </c>
      <c r="D20" s="17">
        <v>87750</v>
      </c>
      <c r="E20" s="17">
        <f>D20</f>
        <v>87750</v>
      </c>
      <c r="G20" s="28"/>
      <c r="H20" s="28"/>
    </row>
    <row r="21" spans="1:9" s="23" customFormat="1">
      <c r="A21" s="27" t="s">
        <v>16</v>
      </c>
      <c r="B21" s="21">
        <v>241</v>
      </c>
      <c r="C21" s="22">
        <f>C23+C108</f>
        <v>2615661.4</v>
      </c>
      <c r="D21" s="22">
        <f t="shared" ref="D21:E21" si="2">D23+D108</f>
        <v>1933761.4</v>
      </c>
      <c r="E21" s="22">
        <f t="shared" si="2"/>
        <v>1933761.4</v>
      </c>
      <c r="G21" s="29"/>
      <c r="H21" s="29"/>
      <c r="I21" s="29"/>
    </row>
    <row r="22" spans="1:9" s="26" customFormat="1">
      <c r="A22" s="24" t="s">
        <v>1</v>
      </c>
      <c r="B22" s="25"/>
      <c r="C22" s="17"/>
      <c r="D22" s="17"/>
      <c r="E22" s="17"/>
    </row>
    <row r="23" spans="1:9" s="23" customFormat="1">
      <c r="A23" s="20" t="s">
        <v>17</v>
      </c>
      <c r="B23" s="21">
        <v>200</v>
      </c>
      <c r="C23" s="22">
        <f>C24+C48+C90+C102</f>
        <v>2161611.4</v>
      </c>
      <c r="D23" s="22">
        <f>D24+D48+D90+D102</f>
        <v>1771011.4</v>
      </c>
      <c r="E23" s="22">
        <f>E24+E48+E90+E102</f>
        <v>1771011.4</v>
      </c>
    </row>
    <row r="24" spans="1:9" s="23" customFormat="1" ht="31.5">
      <c r="A24" s="27" t="s">
        <v>18</v>
      </c>
      <c r="B24" s="21">
        <v>210</v>
      </c>
      <c r="C24" s="22">
        <f>C30+C36+C42</f>
        <v>2095123.25</v>
      </c>
      <c r="D24" s="22">
        <f t="shared" ref="D24:E24" si="3">D30+D36+D42</f>
        <v>1704523.25</v>
      </c>
      <c r="E24" s="22">
        <f t="shared" si="3"/>
        <v>1704523.25</v>
      </c>
      <c r="G24" s="29"/>
    </row>
    <row r="25" spans="1:9" s="26" customFormat="1">
      <c r="A25" s="24" t="s">
        <v>19</v>
      </c>
      <c r="B25" s="25"/>
      <c r="C25" s="17"/>
      <c r="D25" s="17"/>
      <c r="E25" s="17"/>
    </row>
    <row r="26" spans="1:9" s="26" customFormat="1" ht="31.5">
      <c r="A26" s="24" t="s">
        <v>12</v>
      </c>
      <c r="B26" s="25">
        <v>210</v>
      </c>
      <c r="C26" s="17">
        <f>C32+C38+C44</f>
        <v>515600</v>
      </c>
      <c r="D26" s="17">
        <f t="shared" ref="D26:E26" si="4">D32+D38+D44</f>
        <v>125000</v>
      </c>
      <c r="E26" s="17">
        <f t="shared" si="4"/>
        <v>125000</v>
      </c>
    </row>
    <row r="27" spans="1:9" s="26" customFormat="1" ht="31.5">
      <c r="A27" s="24" t="s">
        <v>13</v>
      </c>
      <c r="B27" s="25">
        <v>210</v>
      </c>
      <c r="C27" s="17">
        <f t="shared" ref="C27:E29" si="5">C33+C39+C45</f>
        <v>1579523.25</v>
      </c>
      <c r="D27" s="17">
        <f t="shared" si="5"/>
        <v>1579523.25</v>
      </c>
      <c r="E27" s="17">
        <f t="shared" si="5"/>
        <v>1579523.25</v>
      </c>
    </row>
    <row r="28" spans="1:9" s="26" customFormat="1" ht="31.5">
      <c r="A28" s="24" t="s">
        <v>14</v>
      </c>
      <c r="B28" s="25">
        <v>210</v>
      </c>
      <c r="C28" s="17">
        <f t="shared" si="5"/>
        <v>0</v>
      </c>
      <c r="D28" s="17">
        <f t="shared" si="5"/>
        <v>0</v>
      </c>
      <c r="E28" s="17">
        <f t="shared" si="5"/>
        <v>0</v>
      </c>
    </row>
    <row r="29" spans="1:9" s="26" customFormat="1" ht="31.5">
      <c r="A29" s="24" t="s">
        <v>15</v>
      </c>
      <c r="B29" s="25">
        <v>210</v>
      </c>
      <c r="C29" s="17">
        <f t="shared" si="5"/>
        <v>0</v>
      </c>
      <c r="D29" s="17">
        <f t="shared" si="5"/>
        <v>0</v>
      </c>
      <c r="E29" s="17">
        <f t="shared" si="5"/>
        <v>0</v>
      </c>
    </row>
    <row r="30" spans="1:9" s="23" customFormat="1">
      <c r="A30" s="27" t="s">
        <v>20</v>
      </c>
      <c r="B30" s="21">
        <v>211</v>
      </c>
      <c r="C30" s="22">
        <f>C32+C33+C34+C35</f>
        <v>1447100</v>
      </c>
      <c r="D30" s="22">
        <f t="shared" ref="D30:E30" si="6">D32+D33+D34+D35</f>
        <v>1151100</v>
      </c>
      <c r="E30" s="22">
        <f t="shared" si="6"/>
        <v>1151100</v>
      </c>
    </row>
    <row r="31" spans="1:9" s="26" customFormat="1">
      <c r="A31" s="24" t="s">
        <v>19</v>
      </c>
      <c r="B31" s="25"/>
      <c r="C31" s="17"/>
      <c r="D31" s="17"/>
      <c r="E31" s="17"/>
    </row>
    <row r="32" spans="1:9" s="26" customFormat="1" ht="31.5">
      <c r="A32" s="24" t="s">
        <v>12</v>
      </c>
      <c r="B32" s="25">
        <v>211</v>
      </c>
      <c r="C32" s="17">
        <v>396000</v>
      </c>
      <c r="D32" s="17">
        <v>100000</v>
      </c>
      <c r="E32" s="17">
        <f>D32</f>
        <v>100000</v>
      </c>
    </row>
    <row r="33" spans="1:5" s="26" customFormat="1" ht="31.5">
      <c r="A33" s="24" t="s">
        <v>13</v>
      </c>
      <c r="B33" s="25">
        <v>211</v>
      </c>
      <c r="C33" s="17">
        <v>1051100</v>
      </c>
      <c r="D33" s="17">
        <v>1051100</v>
      </c>
      <c r="E33" s="17">
        <f>D33</f>
        <v>1051100</v>
      </c>
    </row>
    <row r="34" spans="1:5" s="26" customFormat="1" ht="31.5">
      <c r="A34" s="24" t="s">
        <v>14</v>
      </c>
      <c r="B34" s="25">
        <v>211</v>
      </c>
      <c r="C34" s="17"/>
      <c r="D34" s="17"/>
      <c r="E34" s="17"/>
    </row>
    <row r="35" spans="1:5" s="26" customFormat="1" ht="31.5">
      <c r="A35" s="24" t="s">
        <v>15</v>
      </c>
      <c r="B35" s="25">
        <v>211</v>
      </c>
      <c r="C35" s="17"/>
      <c r="D35" s="17"/>
      <c r="E35" s="17"/>
    </row>
    <row r="36" spans="1:5" s="23" customFormat="1">
      <c r="A36" s="27" t="s">
        <v>21</v>
      </c>
      <c r="B36" s="21">
        <v>212</v>
      </c>
      <c r="C36" s="22">
        <f>C38+C39+C40+C41</f>
        <v>0</v>
      </c>
      <c r="D36" s="22">
        <f t="shared" ref="D36:E36" si="7">D38+D39+D40+D41</f>
        <v>0</v>
      </c>
      <c r="E36" s="22">
        <f t="shared" si="7"/>
        <v>0</v>
      </c>
    </row>
    <row r="37" spans="1:5" s="26" customFormat="1">
      <c r="A37" s="24" t="s">
        <v>19</v>
      </c>
      <c r="B37" s="25"/>
      <c r="C37" s="17"/>
      <c r="D37" s="17"/>
      <c r="E37" s="17"/>
    </row>
    <row r="38" spans="1:5" s="26" customFormat="1" ht="31.5">
      <c r="A38" s="24" t="s">
        <v>12</v>
      </c>
      <c r="B38" s="25">
        <v>212</v>
      </c>
      <c r="C38" s="17"/>
      <c r="D38" s="17"/>
      <c r="E38" s="17"/>
    </row>
    <row r="39" spans="1:5" s="26" customFormat="1" ht="31.5">
      <c r="A39" s="24" t="s">
        <v>13</v>
      </c>
      <c r="B39" s="25">
        <v>212</v>
      </c>
      <c r="C39" s="17"/>
      <c r="D39" s="17"/>
      <c r="E39" s="17">
        <f>D39</f>
        <v>0</v>
      </c>
    </row>
    <row r="40" spans="1:5" s="26" customFormat="1" ht="31.5">
      <c r="A40" s="24" t="s">
        <v>14</v>
      </c>
      <c r="B40" s="25">
        <v>212</v>
      </c>
      <c r="C40" s="17"/>
      <c r="D40" s="17"/>
      <c r="E40" s="17"/>
    </row>
    <row r="41" spans="1:5" s="26" customFormat="1" ht="31.5">
      <c r="A41" s="24" t="s">
        <v>15</v>
      </c>
      <c r="B41" s="25">
        <v>212</v>
      </c>
      <c r="C41" s="17"/>
      <c r="D41" s="17"/>
      <c r="E41" s="17"/>
    </row>
    <row r="42" spans="1:5" s="23" customFormat="1" ht="31.5">
      <c r="A42" s="27" t="s">
        <v>22</v>
      </c>
      <c r="B42" s="21">
        <v>213</v>
      </c>
      <c r="C42" s="22">
        <f>C44+C45+C46+C47</f>
        <v>648023.25</v>
      </c>
      <c r="D42" s="22">
        <f t="shared" ref="D42:E42" si="8">D44+D45+D46+D47</f>
        <v>553423.25</v>
      </c>
      <c r="E42" s="22">
        <f t="shared" si="8"/>
        <v>553423.25</v>
      </c>
    </row>
    <row r="43" spans="1:5" s="26" customFormat="1">
      <c r="A43" s="24" t="s">
        <v>19</v>
      </c>
      <c r="B43" s="25"/>
      <c r="C43" s="17"/>
      <c r="D43" s="17"/>
      <c r="E43" s="17"/>
    </row>
    <row r="44" spans="1:5" s="26" customFormat="1" ht="31.5">
      <c r="A44" s="24" t="s">
        <v>12</v>
      </c>
      <c r="B44" s="25">
        <v>213</v>
      </c>
      <c r="C44" s="17">
        <v>119600</v>
      </c>
      <c r="D44" s="17">
        <v>25000</v>
      </c>
      <c r="E44" s="17">
        <f>D44</f>
        <v>25000</v>
      </c>
    </row>
    <row r="45" spans="1:5" s="26" customFormat="1" ht="31.5">
      <c r="A45" s="24" t="s">
        <v>13</v>
      </c>
      <c r="B45" s="25">
        <v>213</v>
      </c>
      <c r="C45" s="17">
        <v>528423.25</v>
      </c>
      <c r="D45" s="17">
        <v>528423.25</v>
      </c>
      <c r="E45" s="17">
        <f>D45</f>
        <v>528423.25</v>
      </c>
    </row>
    <row r="46" spans="1:5" s="26" customFormat="1" ht="31.5">
      <c r="A46" s="24" t="s">
        <v>14</v>
      </c>
      <c r="B46" s="25">
        <v>213</v>
      </c>
      <c r="C46" s="17"/>
      <c r="D46" s="17"/>
      <c r="E46" s="17"/>
    </row>
    <row r="47" spans="1:5" s="26" customFormat="1" ht="31.5">
      <c r="A47" s="24" t="s">
        <v>15</v>
      </c>
      <c r="B47" s="25">
        <v>213</v>
      </c>
      <c r="C47" s="17"/>
      <c r="D47" s="17"/>
      <c r="E47" s="17"/>
    </row>
    <row r="48" spans="1:5" s="23" customFormat="1">
      <c r="A48" s="27" t="s">
        <v>23</v>
      </c>
      <c r="B48" s="21">
        <v>220</v>
      </c>
      <c r="C48" s="22">
        <f>C54+C60+C66+C72+C78+C84</f>
        <v>66488.149999999994</v>
      </c>
      <c r="D48" s="22">
        <f t="shared" ref="D48:E48" si="9">D54+D60+D66+D72+D78+D84</f>
        <v>66488.149999999994</v>
      </c>
      <c r="E48" s="22">
        <f t="shared" si="9"/>
        <v>66488.149999999994</v>
      </c>
    </row>
    <row r="49" spans="1:5" s="26" customFormat="1">
      <c r="A49" s="24" t="s">
        <v>19</v>
      </c>
      <c r="B49" s="25"/>
      <c r="C49" s="17"/>
      <c r="D49" s="17"/>
      <c r="E49" s="17"/>
    </row>
    <row r="50" spans="1:5" s="26" customFormat="1" ht="31.5">
      <c r="A50" s="24" t="s">
        <v>12</v>
      </c>
      <c r="B50" s="25">
        <v>220</v>
      </c>
      <c r="C50" s="17">
        <f>C56+C62+C68+C74+C80+C86</f>
        <v>0</v>
      </c>
      <c r="D50" s="17">
        <f t="shared" ref="D50:E50" si="10">D56+D62+D68+D74+D80+D86</f>
        <v>0</v>
      </c>
      <c r="E50" s="17">
        <f t="shared" si="10"/>
        <v>0</v>
      </c>
    </row>
    <row r="51" spans="1:5" s="26" customFormat="1" ht="31.5">
      <c r="A51" s="24" t="s">
        <v>13</v>
      </c>
      <c r="B51" s="25">
        <v>220</v>
      </c>
      <c r="C51" s="17">
        <f t="shared" ref="C51:E53" si="11">C57+C63+C69+C75+C81+C87</f>
        <v>66488.149999999994</v>
      </c>
      <c r="D51" s="17">
        <f t="shared" si="11"/>
        <v>66488.149999999994</v>
      </c>
      <c r="E51" s="17">
        <f t="shared" si="11"/>
        <v>66488.149999999994</v>
      </c>
    </row>
    <row r="52" spans="1:5" s="26" customFormat="1" ht="31.5">
      <c r="A52" s="24" t="s">
        <v>14</v>
      </c>
      <c r="B52" s="25">
        <v>220</v>
      </c>
      <c r="C52" s="17">
        <f t="shared" si="11"/>
        <v>0</v>
      </c>
      <c r="D52" s="17">
        <f t="shared" si="11"/>
        <v>0</v>
      </c>
      <c r="E52" s="17">
        <f t="shared" si="11"/>
        <v>0</v>
      </c>
    </row>
    <row r="53" spans="1:5" s="26" customFormat="1" ht="31.5">
      <c r="A53" s="24" t="s">
        <v>15</v>
      </c>
      <c r="B53" s="25">
        <v>220</v>
      </c>
      <c r="C53" s="17">
        <f t="shared" si="11"/>
        <v>0</v>
      </c>
      <c r="D53" s="17">
        <f t="shared" si="11"/>
        <v>0</v>
      </c>
      <c r="E53" s="17">
        <f t="shared" si="11"/>
        <v>0</v>
      </c>
    </row>
    <row r="54" spans="1:5" s="23" customFormat="1">
      <c r="A54" s="27" t="s">
        <v>24</v>
      </c>
      <c r="B54" s="21">
        <v>221</v>
      </c>
      <c r="C54" s="22">
        <f>C56+C57+C58+C59</f>
        <v>0</v>
      </c>
      <c r="D54" s="22">
        <f t="shared" ref="D54:E54" si="12">D56+D57+D58+D59</f>
        <v>0</v>
      </c>
      <c r="E54" s="22">
        <f t="shared" si="12"/>
        <v>0</v>
      </c>
    </row>
    <row r="55" spans="1:5" s="26" customFormat="1">
      <c r="A55" s="24" t="s">
        <v>19</v>
      </c>
      <c r="B55" s="25"/>
      <c r="C55" s="17"/>
      <c r="D55" s="17"/>
      <c r="E55" s="17"/>
    </row>
    <row r="56" spans="1:5" s="26" customFormat="1" ht="31.5">
      <c r="A56" s="24" t="s">
        <v>12</v>
      </c>
      <c r="B56" s="25">
        <v>221</v>
      </c>
      <c r="C56" s="17"/>
      <c r="D56" s="17"/>
      <c r="E56" s="17"/>
    </row>
    <row r="57" spans="1:5" s="26" customFormat="1" ht="31.5">
      <c r="A57" s="24" t="s">
        <v>13</v>
      </c>
      <c r="B57" s="25">
        <v>221</v>
      </c>
      <c r="C57" s="17"/>
      <c r="D57" s="17"/>
      <c r="E57" s="17">
        <f>D57</f>
        <v>0</v>
      </c>
    </row>
    <row r="58" spans="1:5" s="26" customFormat="1" ht="31.5">
      <c r="A58" s="24" t="s">
        <v>14</v>
      </c>
      <c r="B58" s="25">
        <v>221</v>
      </c>
      <c r="C58" s="17"/>
      <c r="D58" s="17"/>
      <c r="E58" s="17"/>
    </row>
    <row r="59" spans="1:5" s="26" customFormat="1" ht="31.5">
      <c r="A59" s="24" t="s">
        <v>15</v>
      </c>
      <c r="B59" s="25">
        <v>221</v>
      </c>
      <c r="C59" s="17"/>
      <c r="D59" s="17"/>
      <c r="E59" s="17"/>
    </row>
    <row r="60" spans="1:5" s="23" customFormat="1">
      <c r="A60" s="27" t="s">
        <v>25</v>
      </c>
      <c r="B60" s="21">
        <v>222</v>
      </c>
      <c r="C60" s="22">
        <f>C62+C63+C64+C65</f>
        <v>0</v>
      </c>
      <c r="D60" s="22">
        <f t="shared" ref="D60:E60" si="13">D62+D63+D64+D65</f>
        <v>0</v>
      </c>
      <c r="E60" s="22">
        <f t="shared" si="13"/>
        <v>0</v>
      </c>
    </row>
    <row r="61" spans="1:5" s="26" customFormat="1">
      <c r="A61" s="24" t="s">
        <v>19</v>
      </c>
      <c r="B61" s="25"/>
      <c r="C61" s="17"/>
      <c r="D61" s="17"/>
      <c r="E61" s="17"/>
    </row>
    <row r="62" spans="1:5" s="26" customFormat="1" ht="31.5">
      <c r="A62" s="24" t="s">
        <v>12</v>
      </c>
      <c r="B62" s="25">
        <v>222</v>
      </c>
      <c r="C62" s="17"/>
      <c r="D62" s="17"/>
      <c r="E62" s="17"/>
    </row>
    <row r="63" spans="1:5" s="26" customFormat="1" ht="31.5">
      <c r="A63" s="24" t="s">
        <v>13</v>
      </c>
      <c r="B63" s="25">
        <v>222</v>
      </c>
      <c r="C63" s="17"/>
      <c r="D63" s="17"/>
      <c r="E63" s="17"/>
    </row>
    <row r="64" spans="1:5" s="26" customFormat="1" ht="31.5">
      <c r="A64" s="24" t="s">
        <v>14</v>
      </c>
      <c r="B64" s="25">
        <v>222</v>
      </c>
      <c r="C64" s="17"/>
      <c r="D64" s="17"/>
      <c r="E64" s="17"/>
    </row>
    <row r="65" spans="1:5" s="26" customFormat="1" ht="31.5">
      <c r="A65" s="24" t="s">
        <v>15</v>
      </c>
      <c r="B65" s="25">
        <v>222</v>
      </c>
      <c r="C65" s="17"/>
      <c r="D65" s="17"/>
      <c r="E65" s="17"/>
    </row>
    <row r="66" spans="1:5" s="23" customFormat="1">
      <c r="A66" s="27" t="s">
        <v>26</v>
      </c>
      <c r="B66" s="21">
        <v>223</v>
      </c>
      <c r="C66" s="22">
        <f>C68+C69+C70+C71</f>
        <v>0</v>
      </c>
      <c r="D66" s="22">
        <f t="shared" ref="D66:E66" si="14">D68+D69+D70+D71</f>
        <v>0</v>
      </c>
      <c r="E66" s="22">
        <f t="shared" si="14"/>
        <v>0</v>
      </c>
    </row>
    <row r="67" spans="1:5" s="26" customFormat="1">
      <c r="A67" s="24" t="s">
        <v>19</v>
      </c>
      <c r="B67" s="25"/>
      <c r="C67" s="17"/>
      <c r="D67" s="17"/>
      <c r="E67" s="17"/>
    </row>
    <row r="68" spans="1:5" s="26" customFormat="1" ht="31.5">
      <c r="A68" s="24" t="s">
        <v>12</v>
      </c>
      <c r="B68" s="25">
        <v>223</v>
      </c>
      <c r="C68" s="17"/>
      <c r="D68" s="17"/>
      <c r="E68" s="17"/>
    </row>
    <row r="69" spans="1:5" s="26" customFormat="1" ht="31.5">
      <c r="A69" s="24" t="s">
        <v>13</v>
      </c>
      <c r="B69" s="25">
        <v>223</v>
      </c>
      <c r="C69" s="17"/>
      <c r="D69" s="17"/>
      <c r="E69" s="17"/>
    </row>
    <row r="70" spans="1:5" s="26" customFormat="1" ht="31.5">
      <c r="A70" s="24" t="s">
        <v>14</v>
      </c>
      <c r="B70" s="25">
        <v>223</v>
      </c>
      <c r="C70" s="17"/>
      <c r="D70" s="17"/>
      <c r="E70" s="17"/>
    </row>
    <row r="71" spans="1:5" s="26" customFormat="1" ht="31.5">
      <c r="A71" s="24" t="s">
        <v>15</v>
      </c>
      <c r="B71" s="25">
        <v>223</v>
      </c>
      <c r="C71" s="17"/>
      <c r="D71" s="17"/>
      <c r="E71" s="17"/>
    </row>
    <row r="72" spans="1:5" s="23" customFormat="1" ht="31.5">
      <c r="A72" s="27" t="s">
        <v>27</v>
      </c>
      <c r="B72" s="21">
        <v>224</v>
      </c>
      <c r="C72" s="22">
        <f>C74+C75+C76+C77</f>
        <v>0</v>
      </c>
      <c r="D72" s="22">
        <f t="shared" ref="D72:E72" si="15">D74+D75+D76+D77</f>
        <v>0</v>
      </c>
      <c r="E72" s="22">
        <f t="shared" si="15"/>
        <v>0</v>
      </c>
    </row>
    <row r="73" spans="1:5" s="26" customFormat="1">
      <c r="A73" s="24" t="s">
        <v>19</v>
      </c>
      <c r="B73" s="25"/>
      <c r="C73" s="17"/>
      <c r="D73" s="17"/>
      <c r="E73" s="17"/>
    </row>
    <row r="74" spans="1:5" s="26" customFormat="1" ht="31.5">
      <c r="A74" s="24" t="s">
        <v>12</v>
      </c>
      <c r="B74" s="25">
        <v>224</v>
      </c>
      <c r="C74" s="17"/>
      <c r="D74" s="17"/>
      <c r="E74" s="17"/>
    </row>
    <row r="75" spans="1:5" s="26" customFormat="1" ht="31.5">
      <c r="A75" s="24" t="s">
        <v>13</v>
      </c>
      <c r="B75" s="25">
        <v>224</v>
      </c>
      <c r="C75" s="17"/>
      <c r="D75" s="17"/>
      <c r="E75" s="17"/>
    </row>
    <row r="76" spans="1:5" s="26" customFormat="1" ht="31.5">
      <c r="A76" s="24" t="s">
        <v>14</v>
      </c>
      <c r="B76" s="25">
        <v>224</v>
      </c>
      <c r="C76" s="17"/>
      <c r="D76" s="17"/>
      <c r="E76" s="17"/>
    </row>
    <row r="77" spans="1:5" s="26" customFormat="1" ht="31.5">
      <c r="A77" s="24" t="s">
        <v>15</v>
      </c>
      <c r="B77" s="25">
        <v>224</v>
      </c>
      <c r="C77" s="17"/>
      <c r="D77" s="17"/>
      <c r="E77" s="17"/>
    </row>
    <row r="78" spans="1:5" s="23" customFormat="1" ht="31.5">
      <c r="A78" s="27" t="s">
        <v>28</v>
      </c>
      <c r="B78" s="21">
        <v>225</v>
      </c>
      <c r="C78" s="22">
        <f>C80+C81+C82+C83</f>
        <v>0</v>
      </c>
      <c r="D78" s="22">
        <f t="shared" ref="D78:E78" si="16">D80+D81+D82+D83</f>
        <v>0</v>
      </c>
      <c r="E78" s="22">
        <f t="shared" si="16"/>
        <v>0</v>
      </c>
    </row>
    <row r="79" spans="1:5" s="26" customFormat="1">
      <c r="A79" s="24" t="s">
        <v>19</v>
      </c>
      <c r="B79" s="25"/>
      <c r="C79" s="17"/>
      <c r="E79" s="17"/>
    </row>
    <row r="80" spans="1:5" s="26" customFormat="1" ht="31.5">
      <c r="A80" s="24" t="s">
        <v>12</v>
      </c>
      <c r="B80" s="25">
        <v>225</v>
      </c>
      <c r="C80" s="17"/>
      <c r="D80" s="17"/>
      <c r="E80" s="17"/>
    </row>
    <row r="81" spans="1:5" s="26" customFormat="1" ht="31.5">
      <c r="A81" s="24" t="s">
        <v>13</v>
      </c>
      <c r="B81" s="25">
        <v>225</v>
      </c>
      <c r="C81" s="17"/>
      <c r="D81" s="17"/>
      <c r="E81" s="17"/>
    </row>
    <row r="82" spans="1:5" s="26" customFormat="1" ht="31.5">
      <c r="A82" s="24" t="s">
        <v>14</v>
      </c>
      <c r="B82" s="25">
        <v>225</v>
      </c>
      <c r="C82" s="17"/>
      <c r="D82" s="17"/>
      <c r="E82" s="17"/>
    </row>
    <row r="83" spans="1:5" s="26" customFormat="1" ht="31.5">
      <c r="A83" s="24" t="s">
        <v>15</v>
      </c>
      <c r="B83" s="25">
        <v>225</v>
      </c>
      <c r="C83" s="17"/>
      <c r="D83" s="17"/>
      <c r="E83" s="17"/>
    </row>
    <row r="84" spans="1:5" s="23" customFormat="1">
      <c r="A84" s="27" t="s">
        <v>29</v>
      </c>
      <c r="B84" s="21">
        <v>226</v>
      </c>
      <c r="C84" s="22">
        <f>C86+C87+C88+C89</f>
        <v>66488.149999999994</v>
      </c>
      <c r="D84" s="22">
        <f t="shared" ref="D84:E84" si="17">D86+D87+D88+D89</f>
        <v>66488.149999999994</v>
      </c>
      <c r="E84" s="22">
        <f t="shared" si="17"/>
        <v>66488.149999999994</v>
      </c>
    </row>
    <row r="85" spans="1:5" s="26" customFormat="1">
      <c r="A85" s="24" t="s">
        <v>19</v>
      </c>
      <c r="B85" s="25"/>
      <c r="C85" s="17"/>
      <c r="D85" s="17"/>
      <c r="E85" s="17"/>
    </row>
    <row r="86" spans="1:5" s="26" customFormat="1" ht="31.5">
      <c r="A86" s="24" t="s">
        <v>12</v>
      </c>
      <c r="B86" s="25">
        <v>226</v>
      </c>
      <c r="C86" s="17"/>
      <c r="D86" s="17"/>
      <c r="E86" s="17"/>
    </row>
    <row r="87" spans="1:5" s="26" customFormat="1" ht="31.5">
      <c r="A87" s="24" t="s">
        <v>13</v>
      </c>
      <c r="B87" s="25">
        <v>226</v>
      </c>
      <c r="C87" s="17">
        <v>66488.149999999994</v>
      </c>
      <c r="D87" s="17">
        <v>66488.149999999994</v>
      </c>
      <c r="E87" s="17">
        <f>D87</f>
        <v>66488.149999999994</v>
      </c>
    </row>
    <row r="88" spans="1:5" s="26" customFormat="1" ht="31.5">
      <c r="A88" s="24" t="s">
        <v>14</v>
      </c>
      <c r="B88" s="25">
        <v>226</v>
      </c>
      <c r="C88" s="17"/>
      <c r="D88" s="17"/>
      <c r="E88" s="17"/>
    </row>
    <row r="89" spans="1:5" s="26" customFormat="1" ht="31.5">
      <c r="A89" s="24" t="s">
        <v>15</v>
      </c>
      <c r="B89" s="25">
        <v>226</v>
      </c>
      <c r="C89" s="17"/>
      <c r="D89" s="17"/>
      <c r="E89" s="17"/>
    </row>
    <row r="90" spans="1:5" s="23" customFormat="1">
      <c r="A90" s="27" t="s">
        <v>30</v>
      </c>
      <c r="B90" s="21">
        <v>260</v>
      </c>
      <c r="C90" s="22">
        <f>C92+C93+C94+C95</f>
        <v>0</v>
      </c>
      <c r="D90" s="22">
        <f t="shared" ref="D90:E90" si="18">D92+D93+D94+D95</f>
        <v>0</v>
      </c>
      <c r="E90" s="22">
        <f t="shared" si="18"/>
        <v>0</v>
      </c>
    </row>
    <row r="91" spans="1:5" s="26" customFormat="1">
      <c r="A91" s="24" t="s">
        <v>19</v>
      </c>
      <c r="B91" s="25"/>
      <c r="C91" s="17"/>
      <c r="D91" s="17"/>
      <c r="E91" s="17"/>
    </row>
    <row r="92" spans="1:5" s="26" customFormat="1" ht="31.5">
      <c r="A92" s="24" t="s">
        <v>12</v>
      </c>
      <c r="B92" s="25">
        <v>260</v>
      </c>
      <c r="C92" s="17">
        <f>C98</f>
        <v>0</v>
      </c>
      <c r="D92" s="17">
        <f t="shared" ref="D92:E92" si="19">D98</f>
        <v>0</v>
      </c>
      <c r="E92" s="17">
        <f t="shared" si="19"/>
        <v>0</v>
      </c>
    </row>
    <row r="93" spans="1:5" s="26" customFormat="1" ht="31.5">
      <c r="A93" s="24" t="s">
        <v>13</v>
      </c>
      <c r="B93" s="25">
        <v>260</v>
      </c>
      <c r="C93" s="17">
        <f t="shared" ref="C93:E95" si="20">C99</f>
        <v>0</v>
      </c>
      <c r="D93" s="17">
        <f t="shared" si="20"/>
        <v>0</v>
      </c>
      <c r="E93" s="17">
        <f t="shared" si="20"/>
        <v>0</v>
      </c>
    </row>
    <row r="94" spans="1:5" s="26" customFormat="1" ht="31.5">
      <c r="A94" s="24" t="s">
        <v>14</v>
      </c>
      <c r="B94" s="25">
        <v>260</v>
      </c>
      <c r="C94" s="17">
        <f t="shared" si="20"/>
        <v>0</v>
      </c>
      <c r="D94" s="17">
        <f t="shared" si="20"/>
        <v>0</v>
      </c>
      <c r="E94" s="17">
        <f t="shared" si="20"/>
        <v>0</v>
      </c>
    </row>
    <row r="95" spans="1:5" s="26" customFormat="1" ht="31.5">
      <c r="A95" s="24" t="s">
        <v>15</v>
      </c>
      <c r="B95" s="25">
        <v>260</v>
      </c>
      <c r="C95" s="17">
        <f t="shared" si="20"/>
        <v>0</v>
      </c>
      <c r="D95" s="17">
        <f t="shared" si="20"/>
        <v>0</v>
      </c>
      <c r="E95" s="17">
        <f t="shared" si="20"/>
        <v>0</v>
      </c>
    </row>
    <row r="96" spans="1:5" s="23" customFormat="1" ht="31.5">
      <c r="A96" s="27" t="s">
        <v>31</v>
      </c>
      <c r="B96" s="21">
        <v>262</v>
      </c>
      <c r="C96" s="22">
        <f>C98+C99+C100+C101</f>
        <v>0</v>
      </c>
      <c r="D96" s="22">
        <f>D98+D99+D100+D101</f>
        <v>0</v>
      </c>
      <c r="E96" s="22">
        <f>E98+E99+E100+E101</f>
        <v>0</v>
      </c>
    </row>
    <row r="97" spans="1:5" s="26" customFormat="1">
      <c r="A97" s="24" t="s">
        <v>19</v>
      </c>
      <c r="B97" s="25"/>
      <c r="C97" s="17"/>
      <c r="E97" s="17"/>
    </row>
    <row r="98" spans="1:5" s="26" customFormat="1" ht="31.5">
      <c r="A98" s="24" t="s">
        <v>12</v>
      </c>
      <c r="B98" s="25">
        <v>262</v>
      </c>
      <c r="C98" s="17"/>
      <c r="D98" s="17"/>
      <c r="E98" s="17"/>
    </row>
    <row r="99" spans="1:5" s="26" customFormat="1" ht="31.5">
      <c r="A99" s="24" t="s">
        <v>13</v>
      </c>
      <c r="B99" s="25">
        <v>262</v>
      </c>
      <c r="C99" s="17"/>
      <c r="D99" s="17"/>
      <c r="E99" s="17"/>
    </row>
    <row r="100" spans="1:5" s="26" customFormat="1" ht="31.5">
      <c r="A100" s="24" t="s">
        <v>14</v>
      </c>
      <c r="B100" s="25">
        <v>262</v>
      </c>
      <c r="C100" s="17"/>
      <c r="D100" s="17"/>
      <c r="E100" s="17"/>
    </row>
    <row r="101" spans="1:5" s="26" customFormat="1" ht="31.5">
      <c r="A101" s="24" t="s">
        <v>15</v>
      </c>
      <c r="B101" s="25">
        <v>262</v>
      </c>
      <c r="C101" s="17"/>
      <c r="D101" s="17"/>
      <c r="E101" s="17"/>
    </row>
    <row r="102" spans="1:5" s="23" customFormat="1">
      <c r="A102" s="27" t="s">
        <v>32</v>
      </c>
      <c r="B102" s="21">
        <v>290</v>
      </c>
      <c r="C102" s="22">
        <f>C104+C105+C106+C107</f>
        <v>0</v>
      </c>
      <c r="D102" s="22">
        <f t="shared" ref="D102:E102" si="21">D104+D105+D106+D107</f>
        <v>0</v>
      </c>
      <c r="E102" s="22">
        <f t="shared" si="21"/>
        <v>0</v>
      </c>
    </row>
    <row r="103" spans="1:5" s="26" customFormat="1">
      <c r="A103" s="24" t="s">
        <v>19</v>
      </c>
      <c r="B103" s="25"/>
      <c r="C103" s="17"/>
      <c r="D103" s="17"/>
      <c r="E103" s="17"/>
    </row>
    <row r="104" spans="1:5" s="26" customFormat="1" ht="31.5">
      <c r="A104" s="24" t="s">
        <v>12</v>
      </c>
      <c r="B104" s="25">
        <v>290</v>
      </c>
      <c r="C104" s="17"/>
      <c r="D104" s="17"/>
      <c r="E104" s="17"/>
    </row>
    <row r="105" spans="1:5" s="26" customFormat="1" ht="31.5">
      <c r="A105" s="24" t="s">
        <v>13</v>
      </c>
      <c r="B105" s="25">
        <v>290</v>
      </c>
      <c r="C105" s="17"/>
      <c r="D105" s="17"/>
      <c r="E105" s="17"/>
    </row>
    <row r="106" spans="1:5" s="26" customFormat="1" ht="31.5">
      <c r="A106" s="24" t="s">
        <v>14</v>
      </c>
      <c r="B106" s="25">
        <v>290</v>
      </c>
      <c r="C106" s="17"/>
      <c r="D106" s="17"/>
      <c r="E106" s="17"/>
    </row>
    <row r="107" spans="1:5" s="26" customFormat="1" ht="31.5">
      <c r="A107" s="24" t="s">
        <v>15</v>
      </c>
      <c r="B107" s="25">
        <v>290</v>
      </c>
      <c r="C107" s="17"/>
      <c r="D107" s="17"/>
      <c r="E107" s="17"/>
    </row>
    <row r="108" spans="1:5" s="23" customFormat="1" ht="31.5">
      <c r="A108" s="27" t="s">
        <v>33</v>
      </c>
      <c r="B108" s="21">
        <v>300</v>
      </c>
      <c r="C108" s="22">
        <f>C114+C120</f>
        <v>454050</v>
      </c>
      <c r="D108" s="22">
        <f t="shared" ref="D108:E108" si="22">D114+D120</f>
        <v>162750</v>
      </c>
      <c r="E108" s="22">
        <f t="shared" si="22"/>
        <v>162750</v>
      </c>
    </row>
    <row r="109" spans="1:5" s="26" customFormat="1">
      <c r="A109" s="24" t="s">
        <v>19</v>
      </c>
      <c r="B109" s="25"/>
      <c r="C109" s="17"/>
      <c r="D109" s="17"/>
      <c r="E109" s="17"/>
    </row>
    <row r="110" spans="1:5" s="26" customFormat="1" ht="31.5">
      <c r="A110" s="24" t="s">
        <v>12</v>
      </c>
      <c r="B110" s="25">
        <v>300</v>
      </c>
      <c r="C110" s="17">
        <f>C116+C122</f>
        <v>366300</v>
      </c>
      <c r="D110" s="17">
        <f t="shared" ref="D110:E110" si="23">D116+D122</f>
        <v>75000</v>
      </c>
      <c r="E110" s="17">
        <f t="shared" si="23"/>
        <v>75000</v>
      </c>
    </row>
    <row r="111" spans="1:5" s="26" customFormat="1" ht="31.5">
      <c r="A111" s="24" t="s">
        <v>13</v>
      </c>
      <c r="B111" s="25">
        <v>300</v>
      </c>
      <c r="C111" s="17">
        <f t="shared" ref="C111:E113" si="24">C117+C123</f>
        <v>0</v>
      </c>
      <c r="D111" s="17">
        <f t="shared" si="24"/>
        <v>0</v>
      </c>
      <c r="E111" s="17">
        <f t="shared" si="24"/>
        <v>0</v>
      </c>
    </row>
    <row r="112" spans="1:5" s="26" customFormat="1" ht="31.5">
      <c r="A112" s="24" t="s">
        <v>14</v>
      </c>
      <c r="B112" s="25">
        <v>300</v>
      </c>
      <c r="C112" s="17">
        <f t="shared" si="24"/>
        <v>0</v>
      </c>
      <c r="D112" s="17">
        <f t="shared" si="24"/>
        <v>0</v>
      </c>
      <c r="E112" s="17">
        <f t="shared" si="24"/>
        <v>0</v>
      </c>
    </row>
    <row r="113" spans="1:5" s="26" customFormat="1" ht="31.5">
      <c r="A113" s="24" t="s">
        <v>15</v>
      </c>
      <c r="B113" s="25">
        <v>300</v>
      </c>
      <c r="C113" s="17">
        <f t="shared" si="24"/>
        <v>87750</v>
      </c>
      <c r="D113" s="17">
        <f t="shared" si="24"/>
        <v>87750</v>
      </c>
      <c r="E113" s="17">
        <f t="shared" si="24"/>
        <v>87750</v>
      </c>
    </row>
    <row r="114" spans="1:5" s="23" customFormat="1" ht="31.5">
      <c r="A114" s="27" t="s">
        <v>34</v>
      </c>
      <c r="B114" s="21">
        <v>310</v>
      </c>
      <c r="C114" s="22">
        <f>C116+C117+C118+C119</f>
        <v>0</v>
      </c>
      <c r="D114" s="22">
        <f t="shared" ref="D114:E114" si="25">D116+D117+D118+D119</f>
        <v>0</v>
      </c>
      <c r="E114" s="22">
        <f t="shared" si="25"/>
        <v>0</v>
      </c>
    </row>
    <row r="115" spans="1:5" s="26" customFormat="1">
      <c r="A115" s="24" t="s">
        <v>19</v>
      </c>
      <c r="B115" s="25"/>
      <c r="C115" s="17"/>
      <c r="D115" s="17"/>
      <c r="E115" s="17"/>
    </row>
    <row r="116" spans="1:5" s="26" customFormat="1" ht="31.5">
      <c r="A116" s="24" t="s">
        <v>12</v>
      </c>
      <c r="B116" s="25">
        <v>310</v>
      </c>
      <c r="C116" s="17"/>
      <c r="D116" s="17"/>
      <c r="E116" s="17"/>
    </row>
    <row r="117" spans="1:5" s="26" customFormat="1" ht="31.5">
      <c r="A117" s="24" t="s">
        <v>13</v>
      </c>
      <c r="B117" s="25">
        <v>310</v>
      </c>
      <c r="C117" s="17"/>
      <c r="D117" s="17"/>
      <c r="E117" s="17"/>
    </row>
    <row r="118" spans="1:5" s="26" customFormat="1" ht="31.5">
      <c r="A118" s="24" t="s">
        <v>14</v>
      </c>
      <c r="B118" s="25">
        <v>310</v>
      </c>
      <c r="C118" s="17"/>
      <c r="D118" s="17"/>
      <c r="E118" s="17"/>
    </row>
    <row r="119" spans="1:5" s="26" customFormat="1" ht="31.5">
      <c r="A119" s="24" t="s">
        <v>15</v>
      </c>
      <c r="B119" s="25">
        <v>310</v>
      </c>
      <c r="C119" s="17"/>
      <c r="D119" s="17"/>
      <c r="E119" s="17"/>
    </row>
    <row r="120" spans="1:5" s="23" customFormat="1" ht="31.5">
      <c r="A120" s="27" t="s">
        <v>35</v>
      </c>
      <c r="B120" s="21">
        <v>340</v>
      </c>
      <c r="C120" s="22">
        <f>C122+C123+C124+C125</f>
        <v>454050</v>
      </c>
      <c r="D120" s="22">
        <f t="shared" ref="D120:E120" si="26">D122+D123+D124+D125</f>
        <v>162750</v>
      </c>
      <c r="E120" s="22">
        <f t="shared" si="26"/>
        <v>162750</v>
      </c>
    </row>
    <row r="121" spans="1:5" s="26" customFormat="1">
      <c r="A121" s="24" t="s">
        <v>19</v>
      </c>
      <c r="B121" s="25"/>
      <c r="C121" s="17"/>
      <c r="D121" s="17"/>
      <c r="E121" s="17"/>
    </row>
    <row r="122" spans="1:5" s="26" customFormat="1" ht="31.5">
      <c r="A122" s="24" t="s">
        <v>12</v>
      </c>
      <c r="B122" s="25">
        <v>340</v>
      </c>
      <c r="C122" s="17">
        <v>366300</v>
      </c>
      <c r="D122" s="17">
        <v>75000</v>
      </c>
      <c r="E122" s="17">
        <f>D122</f>
        <v>75000</v>
      </c>
    </row>
    <row r="123" spans="1:5" s="26" customFormat="1" ht="31.5">
      <c r="A123" s="24" t="s">
        <v>13</v>
      </c>
      <c r="B123" s="25">
        <v>340</v>
      </c>
      <c r="C123" s="17"/>
      <c r="D123" s="17"/>
      <c r="E123" s="17"/>
    </row>
    <row r="124" spans="1:5" s="26" customFormat="1" ht="31.5">
      <c r="A124" s="24" t="s">
        <v>14</v>
      </c>
      <c r="B124" s="25">
        <v>340</v>
      </c>
      <c r="C124" s="17"/>
      <c r="D124" s="17"/>
      <c r="E124" s="17"/>
    </row>
    <row r="125" spans="1:5" s="26" customFormat="1" ht="31.5">
      <c r="A125" s="24" t="s">
        <v>15</v>
      </c>
      <c r="B125" s="25">
        <v>340</v>
      </c>
      <c r="C125" s="17">
        <v>87750</v>
      </c>
      <c r="D125" s="17">
        <v>87750</v>
      </c>
      <c r="E125" s="17">
        <f>D125</f>
        <v>87750</v>
      </c>
    </row>
    <row r="126" spans="1:5" s="23" customFormat="1" ht="47.25">
      <c r="A126" s="27" t="s">
        <v>36</v>
      </c>
      <c r="B126" s="21">
        <v>241</v>
      </c>
      <c r="C126" s="22">
        <f>C128+C129+C130+C131</f>
        <v>0</v>
      </c>
      <c r="D126" s="22">
        <f t="shared" ref="D126:E126" si="27">D128+D129+D130+D131</f>
        <v>0</v>
      </c>
      <c r="E126" s="22">
        <f t="shared" si="27"/>
        <v>0</v>
      </c>
    </row>
    <row r="127" spans="1:5" s="26" customFormat="1">
      <c r="A127" s="24" t="s">
        <v>19</v>
      </c>
      <c r="B127" s="25"/>
      <c r="C127" s="17"/>
      <c r="D127" s="17"/>
      <c r="E127" s="17"/>
    </row>
    <row r="128" spans="1:5" s="26" customFormat="1" ht="31.5">
      <c r="A128" s="24" t="s">
        <v>12</v>
      </c>
      <c r="B128" s="25">
        <v>241</v>
      </c>
      <c r="C128" s="17"/>
      <c r="D128" s="17"/>
      <c r="E128" s="17"/>
    </row>
    <row r="129" spans="1:5" s="26" customFormat="1" ht="31.5">
      <c r="A129" s="24" t="s">
        <v>13</v>
      </c>
      <c r="B129" s="25">
        <v>241</v>
      </c>
      <c r="C129" s="17"/>
      <c r="D129" s="17"/>
      <c r="E129" s="17"/>
    </row>
    <row r="130" spans="1:5" s="26" customFormat="1" ht="31.5">
      <c r="A130" s="24" t="s">
        <v>14</v>
      </c>
      <c r="B130" s="25">
        <v>241</v>
      </c>
      <c r="C130" s="17"/>
      <c r="D130" s="17"/>
      <c r="E130" s="17"/>
    </row>
    <row r="131" spans="1:5" s="26" customFormat="1" ht="31.5">
      <c r="A131" s="24" t="s">
        <v>15</v>
      </c>
      <c r="B131" s="25">
        <v>241</v>
      </c>
      <c r="C131" s="17"/>
      <c r="D131" s="17"/>
      <c r="E131" s="17"/>
    </row>
    <row r="132" spans="1:5" s="26" customFormat="1">
      <c r="A132" s="24" t="s">
        <v>37</v>
      </c>
      <c r="B132" s="25"/>
      <c r="C132" s="17"/>
      <c r="D132" s="17"/>
      <c r="E132" s="17"/>
    </row>
    <row r="133" spans="1:5" s="26" customFormat="1">
      <c r="A133" s="30" t="s">
        <v>38</v>
      </c>
      <c r="B133" s="25"/>
      <c r="C133" s="17"/>
      <c r="D133" s="17"/>
      <c r="E133" s="17"/>
    </row>
    <row r="134" spans="1:5" s="26" customFormat="1">
      <c r="A134" s="31"/>
      <c r="B134" s="31"/>
      <c r="C134" s="31"/>
      <c r="D134" s="31"/>
      <c r="E134" s="31"/>
    </row>
    <row r="135" spans="1:5" s="26" customFormat="1">
      <c r="A135" s="31" t="s">
        <v>44</v>
      </c>
      <c r="B135" s="31"/>
      <c r="C135" s="32"/>
      <c r="D135" s="33"/>
      <c r="E135" s="33" t="s">
        <v>49</v>
      </c>
    </row>
    <row r="136" spans="1:5" s="26" customFormat="1">
      <c r="C136" s="34" t="s">
        <v>42</v>
      </c>
      <c r="D136" s="33"/>
      <c r="E136" s="33"/>
    </row>
    <row r="137" spans="1:5" s="26" customFormat="1">
      <c r="A137" s="26" t="s">
        <v>40</v>
      </c>
      <c r="C137" s="35"/>
      <c r="D137" s="33"/>
      <c r="E137" s="33" t="s">
        <v>41</v>
      </c>
    </row>
    <row r="138" spans="1:5" s="26" customFormat="1">
      <c r="C138" s="34" t="s">
        <v>42</v>
      </c>
      <c r="D138" s="33"/>
      <c r="E138" s="33"/>
    </row>
    <row r="139" spans="1:5">
      <c r="A139" s="1" t="s">
        <v>39</v>
      </c>
      <c r="D139" s="13"/>
      <c r="E139" s="13"/>
    </row>
    <row r="140" spans="1:5">
      <c r="A140" s="1" t="s">
        <v>46</v>
      </c>
      <c r="C140" s="11"/>
      <c r="D140" s="13"/>
      <c r="E140" s="13" t="s">
        <v>50</v>
      </c>
    </row>
    <row r="141" spans="1:5">
      <c r="C141" s="12" t="s">
        <v>42</v>
      </c>
    </row>
    <row r="143" spans="1:5">
      <c r="A143" s="1" t="s">
        <v>73</v>
      </c>
    </row>
  </sheetData>
  <mergeCells count="7">
    <mergeCell ref="A5:E5"/>
    <mergeCell ref="A7:A8"/>
    <mergeCell ref="B7:B8"/>
    <mergeCell ref="C7:E7"/>
    <mergeCell ref="A1:D1"/>
    <mergeCell ref="A2:D2"/>
    <mergeCell ref="A3:D3"/>
  </mergeCells>
  <pageMargins left="0.53" right="0.15" top="0.51" bottom="0.4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I143"/>
  <sheetViews>
    <sheetView topLeftCell="A10" workbookViewId="0">
      <selection activeCell="A146" sqref="A146"/>
    </sheetView>
  </sheetViews>
  <sheetFormatPr defaultRowHeight="15.75"/>
  <cols>
    <col min="1" max="1" width="41.28515625" style="1" customWidth="1"/>
    <col min="2" max="2" width="8.7109375" style="1" bestFit="1" customWidth="1"/>
    <col min="3" max="3" width="14.140625" style="1" customWidth="1"/>
    <col min="4" max="4" width="15" style="1" customWidth="1"/>
    <col min="5" max="5" width="16" style="1" customWidth="1"/>
    <col min="6" max="6" width="9.140625" style="1"/>
    <col min="7" max="7" width="11.85546875" style="1" bestFit="1" customWidth="1"/>
    <col min="8" max="8" width="10.7109375" style="1" bestFit="1" customWidth="1"/>
    <col min="9" max="9" width="11.5703125" style="1" bestFit="1" customWidth="1"/>
    <col min="10" max="16384" width="9.140625" style="1"/>
  </cols>
  <sheetData>
    <row r="1" spans="1:7">
      <c r="A1" s="43" t="s">
        <v>70</v>
      </c>
      <c r="B1" s="44"/>
      <c r="C1" s="44"/>
      <c r="D1" s="45"/>
      <c r="E1" s="19"/>
    </row>
    <row r="2" spans="1:7">
      <c r="A2" s="46" t="s">
        <v>71</v>
      </c>
      <c r="B2" s="47"/>
      <c r="C2" s="47"/>
      <c r="D2" s="48"/>
      <c r="E2" s="19"/>
    </row>
    <row r="3" spans="1:7">
      <c r="A3" s="49" t="s">
        <v>72</v>
      </c>
      <c r="B3" s="50"/>
      <c r="C3" s="50"/>
      <c r="D3" s="51"/>
      <c r="E3" s="18"/>
    </row>
    <row r="5" spans="1:7">
      <c r="A5" s="37" t="s">
        <v>2</v>
      </c>
      <c r="B5" s="37"/>
      <c r="C5" s="37"/>
      <c r="D5" s="37"/>
      <c r="E5" s="37"/>
    </row>
    <row r="6" spans="1:7">
      <c r="A6" s="2"/>
      <c r="B6" s="2"/>
      <c r="C6" s="2"/>
      <c r="D6" s="2"/>
      <c r="E6" s="2"/>
    </row>
    <row r="7" spans="1:7" s="14" customFormat="1">
      <c r="A7" s="38" t="s">
        <v>0</v>
      </c>
      <c r="B7" s="38" t="s">
        <v>3</v>
      </c>
      <c r="C7" s="40" t="s">
        <v>4</v>
      </c>
      <c r="D7" s="41"/>
      <c r="E7" s="42"/>
    </row>
    <row r="8" spans="1:7" s="14" customFormat="1" ht="47.25">
      <c r="A8" s="39"/>
      <c r="B8" s="39"/>
      <c r="C8" s="4" t="s">
        <v>5</v>
      </c>
      <c r="D8" s="4" t="s">
        <v>6</v>
      </c>
      <c r="E8" s="4" t="s">
        <v>7</v>
      </c>
    </row>
    <row r="9" spans="1:7">
      <c r="A9" s="4">
        <v>1</v>
      </c>
      <c r="B9" s="4">
        <v>2</v>
      </c>
      <c r="C9" s="4">
        <v>3</v>
      </c>
      <c r="D9" s="4">
        <v>4</v>
      </c>
      <c r="E9" s="4">
        <v>5</v>
      </c>
    </row>
    <row r="10" spans="1:7" s="10" customFormat="1" ht="47.25">
      <c r="A10" s="7" t="s">
        <v>8</v>
      </c>
      <c r="B10" s="8">
        <v>241</v>
      </c>
      <c r="C10" s="9">
        <f>C12+C13+C14</f>
        <v>0</v>
      </c>
      <c r="D10" s="9">
        <f t="shared" ref="D10:E10" si="0">D12+D13+D14</f>
        <v>0</v>
      </c>
      <c r="E10" s="9">
        <f t="shared" si="0"/>
        <v>0</v>
      </c>
    </row>
    <row r="11" spans="1:7">
      <c r="A11" s="3" t="s">
        <v>1</v>
      </c>
      <c r="B11" s="5"/>
      <c r="C11" s="6"/>
      <c r="D11" s="6"/>
      <c r="E11" s="6"/>
    </row>
    <row r="12" spans="1:7" ht="31.5">
      <c r="A12" s="3" t="s">
        <v>9</v>
      </c>
      <c r="B12" s="5">
        <v>241</v>
      </c>
      <c r="C12" s="6"/>
      <c r="D12" s="6">
        <v>0</v>
      </c>
      <c r="E12" s="6">
        <v>0</v>
      </c>
    </row>
    <row r="13" spans="1:7" ht="31.5">
      <c r="A13" s="3" t="s">
        <v>10</v>
      </c>
      <c r="B13" s="5">
        <v>241</v>
      </c>
      <c r="C13" s="6"/>
      <c r="D13" s="6"/>
      <c r="E13" s="6"/>
      <c r="G13" s="16"/>
    </row>
    <row r="14" spans="1:7" s="26" customFormat="1" ht="31.5">
      <c r="A14" s="24" t="s">
        <v>11</v>
      </c>
      <c r="B14" s="25">
        <v>241</v>
      </c>
      <c r="C14" s="17"/>
      <c r="D14" s="17"/>
      <c r="E14" s="17"/>
    </row>
    <row r="15" spans="1:7" s="23" customFormat="1">
      <c r="A15" s="27" t="s">
        <v>43</v>
      </c>
      <c r="B15" s="21">
        <v>241</v>
      </c>
      <c r="C15" s="22">
        <f>C17+C18+C19+C20</f>
        <v>2441000</v>
      </c>
      <c r="D15" s="22">
        <f t="shared" ref="D15:E15" si="1">D17+D18+D19+D20</f>
        <v>2441000</v>
      </c>
      <c r="E15" s="22">
        <f t="shared" si="1"/>
        <v>2441000</v>
      </c>
    </row>
    <row r="16" spans="1:7" s="26" customFormat="1">
      <c r="A16" s="24" t="s">
        <v>1</v>
      </c>
      <c r="B16" s="25"/>
      <c r="C16" s="17"/>
      <c r="D16" s="17"/>
      <c r="E16" s="17"/>
    </row>
    <row r="17" spans="1:9" s="26" customFormat="1" ht="31.5">
      <c r="A17" s="24" t="s">
        <v>12</v>
      </c>
      <c r="B17" s="25">
        <v>241</v>
      </c>
      <c r="C17" s="17">
        <v>1278000</v>
      </c>
      <c r="D17" s="17">
        <v>1278000</v>
      </c>
      <c r="E17" s="17">
        <f>D17</f>
        <v>1278000</v>
      </c>
      <c r="G17" s="28">
        <f>C15-C21</f>
        <v>0</v>
      </c>
      <c r="H17" s="28">
        <f>D15-D21</f>
        <v>0</v>
      </c>
      <c r="I17" s="28">
        <f>E15-E21</f>
        <v>0</v>
      </c>
    </row>
    <row r="18" spans="1:9" s="26" customFormat="1" ht="31.5">
      <c r="A18" s="24" t="s">
        <v>13</v>
      </c>
      <c r="B18" s="25">
        <v>241</v>
      </c>
      <c r="C18" s="17">
        <v>1037000</v>
      </c>
      <c r="D18" s="17">
        <v>1037000</v>
      </c>
      <c r="E18" s="17">
        <f>D18</f>
        <v>1037000</v>
      </c>
      <c r="G18" s="28"/>
      <c r="H18" s="28"/>
      <c r="I18" s="28"/>
    </row>
    <row r="19" spans="1:9" s="26" customFormat="1" ht="31.5">
      <c r="A19" s="24" t="s">
        <v>14</v>
      </c>
      <c r="B19" s="25">
        <v>241</v>
      </c>
      <c r="C19" s="17"/>
      <c r="D19" s="17"/>
      <c r="E19" s="17"/>
    </row>
    <row r="20" spans="1:9" s="26" customFormat="1" ht="31.5">
      <c r="A20" s="24" t="s">
        <v>15</v>
      </c>
      <c r="B20" s="25">
        <v>241</v>
      </c>
      <c r="C20" s="17">
        <v>126000</v>
      </c>
      <c r="D20" s="17">
        <v>126000</v>
      </c>
      <c r="E20" s="17">
        <f>D20</f>
        <v>126000</v>
      </c>
      <c r="G20" s="28"/>
      <c r="H20" s="28"/>
    </row>
    <row r="21" spans="1:9" s="23" customFormat="1">
      <c r="A21" s="27" t="s">
        <v>16</v>
      </c>
      <c r="B21" s="21">
        <v>241</v>
      </c>
      <c r="C21" s="22">
        <f>C23+C108</f>
        <v>2441000</v>
      </c>
      <c r="D21" s="22">
        <f t="shared" ref="D21:E21" si="2">D23+D108</f>
        <v>2441000</v>
      </c>
      <c r="E21" s="22">
        <f t="shared" si="2"/>
        <v>2441000</v>
      </c>
      <c r="G21" s="29"/>
      <c r="H21" s="29"/>
      <c r="I21" s="29"/>
    </row>
    <row r="22" spans="1:9" s="26" customFormat="1">
      <c r="A22" s="24" t="s">
        <v>1</v>
      </c>
      <c r="B22" s="25"/>
      <c r="C22" s="17"/>
      <c r="D22" s="17"/>
      <c r="E22" s="17"/>
    </row>
    <row r="23" spans="1:9" s="23" customFormat="1">
      <c r="A23" s="20" t="s">
        <v>17</v>
      </c>
      <c r="B23" s="21">
        <v>200</v>
      </c>
      <c r="C23" s="22">
        <f>C24+C48+C90+C102</f>
        <v>1737000</v>
      </c>
      <c r="D23" s="22">
        <f>D24+D48+D90+D102</f>
        <v>1737000</v>
      </c>
      <c r="E23" s="22">
        <f>E24+E48+E90+E102</f>
        <v>1737000</v>
      </c>
    </row>
    <row r="24" spans="1:9" s="23" customFormat="1" ht="31.5">
      <c r="A24" s="27" t="s">
        <v>18</v>
      </c>
      <c r="B24" s="21">
        <v>210</v>
      </c>
      <c r="C24" s="22">
        <f>C30+C36+C42</f>
        <v>1586143.84</v>
      </c>
      <c r="D24" s="22">
        <f t="shared" ref="D24:E24" si="3">D30+D36+D42</f>
        <v>1586143.84</v>
      </c>
      <c r="E24" s="22">
        <f t="shared" si="3"/>
        <v>1586143.84</v>
      </c>
      <c r="G24" s="29"/>
    </row>
    <row r="25" spans="1:9" s="26" customFormat="1">
      <c r="A25" s="24" t="s">
        <v>19</v>
      </c>
      <c r="B25" s="25"/>
      <c r="C25" s="17"/>
      <c r="D25" s="17"/>
      <c r="E25" s="17"/>
    </row>
    <row r="26" spans="1:9" s="26" customFormat="1" ht="31.5">
      <c r="A26" s="24" t="s">
        <v>12</v>
      </c>
      <c r="B26" s="25">
        <v>210</v>
      </c>
      <c r="C26" s="17">
        <f>C32+C38+C44</f>
        <v>635000</v>
      </c>
      <c r="D26" s="17">
        <f t="shared" ref="D26:E26" si="4">D32+D38+D44</f>
        <v>635000</v>
      </c>
      <c r="E26" s="17">
        <f t="shared" si="4"/>
        <v>635000</v>
      </c>
    </row>
    <row r="27" spans="1:9" s="26" customFormat="1" ht="31.5">
      <c r="A27" s="24" t="s">
        <v>13</v>
      </c>
      <c r="B27" s="25">
        <v>210</v>
      </c>
      <c r="C27" s="17">
        <f t="shared" ref="C27:E29" si="5">C33+C39+C45</f>
        <v>951143.84000000008</v>
      </c>
      <c r="D27" s="17">
        <f t="shared" si="5"/>
        <v>951143.84000000008</v>
      </c>
      <c r="E27" s="17">
        <f t="shared" si="5"/>
        <v>951143.84000000008</v>
      </c>
    </row>
    <row r="28" spans="1:9" s="26" customFormat="1" ht="31.5">
      <c r="A28" s="24" t="s">
        <v>14</v>
      </c>
      <c r="B28" s="25">
        <v>210</v>
      </c>
      <c r="C28" s="17">
        <f t="shared" si="5"/>
        <v>0</v>
      </c>
      <c r="D28" s="17">
        <f t="shared" si="5"/>
        <v>0</v>
      </c>
      <c r="E28" s="17">
        <f t="shared" si="5"/>
        <v>0</v>
      </c>
    </row>
    <row r="29" spans="1:9" s="26" customFormat="1" ht="31.5">
      <c r="A29" s="24" t="s">
        <v>15</v>
      </c>
      <c r="B29" s="25">
        <v>210</v>
      </c>
      <c r="C29" s="17">
        <f t="shared" si="5"/>
        <v>0</v>
      </c>
      <c r="D29" s="17">
        <f t="shared" si="5"/>
        <v>0</v>
      </c>
      <c r="E29" s="17">
        <f t="shared" si="5"/>
        <v>0</v>
      </c>
    </row>
    <row r="30" spans="1:9" s="23" customFormat="1">
      <c r="A30" s="27" t="s">
        <v>20</v>
      </c>
      <c r="B30" s="21">
        <v>211</v>
      </c>
      <c r="C30" s="22">
        <f>C32+C33+C34+C35</f>
        <v>1217264.3900000001</v>
      </c>
      <c r="D30" s="22">
        <f t="shared" ref="D30:E30" si="6">D32+D33+D34+D35</f>
        <v>1217264.3900000001</v>
      </c>
      <c r="E30" s="22">
        <f t="shared" si="6"/>
        <v>1217264.3900000001</v>
      </c>
    </row>
    <row r="31" spans="1:9" s="26" customFormat="1">
      <c r="A31" s="24" t="s">
        <v>19</v>
      </c>
      <c r="B31" s="25"/>
      <c r="C31" s="17"/>
      <c r="D31" s="17"/>
      <c r="E31" s="17"/>
    </row>
    <row r="32" spans="1:9" s="26" customFormat="1" ht="31.5">
      <c r="A32" s="24" t="s">
        <v>12</v>
      </c>
      <c r="B32" s="25">
        <v>211</v>
      </c>
      <c r="C32" s="17">
        <v>487200</v>
      </c>
      <c r="D32" s="17">
        <v>487200</v>
      </c>
      <c r="E32" s="17">
        <f>D32</f>
        <v>487200</v>
      </c>
    </row>
    <row r="33" spans="1:5" s="26" customFormat="1" ht="31.5">
      <c r="A33" s="24" t="s">
        <v>13</v>
      </c>
      <c r="B33" s="25">
        <v>211</v>
      </c>
      <c r="C33" s="17">
        <v>730064.39</v>
      </c>
      <c r="D33" s="17">
        <v>730064.39</v>
      </c>
      <c r="E33" s="17">
        <f>D33</f>
        <v>730064.39</v>
      </c>
    </row>
    <row r="34" spans="1:5" s="26" customFormat="1" ht="31.5">
      <c r="A34" s="24" t="s">
        <v>14</v>
      </c>
      <c r="B34" s="25">
        <v>211</v>
      </c>
      <c r="C34" s="17"/>
      <c r="D34" s="17"/>
      <c r="E34" s="17"/>
    </row>
    <row r="35" spans="1:5" s="26" customFormat="1" ht="31.5">
      <c r="A35" s="24" t="s">
        <v>15</v>
      </c>
      <c r="B35" s="25">
        <v>211</v>
      </c>
      <c r="C35" s="17"/>
      <c r="D35" s="17"/>
      <c r="E35" s="17"/>
    </row>
    <row r="36" spans="1:5" s="23" customFormat="1">
      <c r="A36" s="27" t="s">
        <v>21</v>
      </c>
      <c r="B36" s="21">
        <v>212</v>
      </c>
      <c r="C36" s="22">
        <f>C38+C39+C40+C41</f>
        <v>1200</v>
      </c>
      <c r="D36" s="22">
        <f t="shared" ref="D36:E36" si="7">D38+D39+D40+D41</f>
        <v>1200</v>
      </c>
      <c r="E36" s="22">
        <f t="shared" si="7"/>
        <v>1200</v>
      </c>
    </row>
    <row r="37" spans="1:5" s="26" customFormat="1">
      <c r="A37" s="24" t="s">
        <v>19</v>
      </c>
      <c r="B37" s="25"/>
      <c r="C37" s="17"/>
      <c r="D37" s="17"/>
      <c r="E37" s="17"/>
    </row>
    <row r="38" spans="1:5" s="26" customFormat="1" ht="31.5">
      <c r="A38" s="24" t="s">
        <v>12</v>
      </c>
      <c r="B38" s="25">
        <v>212</v>
      </c>
      <c r="C38" s="17">
        <v>600</v>
      </c>
      <c r="D38" s="17">
        <v>600</v>
      </c>
      <c r="E38" s="17">
        <v>600</v>
      </c>
    </row>
    <row r="39" spans="1:5" s="26" customFormat="1" ht="31.5">
      <c r="A39" s="24" t="s">
        <v>13</v>
      </c>
      <c r="B39" s="25">
        <v>212</v>
      </c>
      <c r="C39" s="17">
        <v>600</v>
      </c>
      <c r="D39" s="17">
        <v>600</v>
      </c>
      <c r="E39" s="17">
        <f>D39</f>
        <v>600</v>
      </c>
    </row>
    <row r="40" spans="1:5" s="26" customFormat="1" ht="31.5">
      <c r="A40" s="24" t="s">
        <v>14</v>
      </c>
      <c r="B40" s="25">
        <v>212</v>
      </c>
      <c r="C40" s="17"/>
      <c r="D40" s="17"/>
      <c r="E40" s="17"/>
    </row>
    <row r="41" spans="1:5" s="26" customFormat="1" ht="31.5">
      <c r="A41" s="24" t="s">
        <v>15</v>
      </c>
      <c r="B41" s="25">
        <v>212</v>
      </c>
      <c r="C41" s="17"/>
      <c r="D41" s="17"/>
      <c r="E41" s="17"/>
    </row>
    <row r="42" spans="1:5" s="23" customFormat="1" ht="31.5">
      <c r="A42" s="27" t="s">
        <v>22</v>
      </c>
      <c r="B42" s="21">
        <v>213</v>
      </c>
      <c r="C42" s="22">
        <f>C44+C45+C46+C47</f>
        <v>367679.45</v>
      </c>
      <c r="D42" s="22">
        <f t="shared" ref="D42:E42" si="8">D44+D45+D46+D47</f>
        <v>367679.45</v>
      </c>
      <c r="E42" s="22">
        <f t="shared" si="8"/>
        <v>367679.45</v>
      </c>
    </row>
    <row r="43" spans="1:5" s="26" customFormat="1">
      <c r="A43" s="24" t="s">
        <v>19</v>
      </c>
      <c r="B43" s="25"/>
      <c r="C43" s="17"/>
      <c r="D43" s="17"/>
      <c r="E43" s="17"/>
    </row>
    <row r="44" spans="1:5" s="26" customFormat="1" ht="31.5">
      <c r="A44" s="24" t="s">
        <v>12</v>
      </c>
      <c r="B44" s="25">
        <v>213</v>
      </c>
      <c r="C44" s="17">
        <v>147200</v>
      </c>
      <c r="D44" s="17">
        <v>147200</v>
      </c>
      <c r="E44" s="17">
        <f>D44</f>
        <v>147200</v>
      </c>
    </row>
    <row r="45" spans="1:5" s="26" customFormat="1" ht="31.5">
      <c r="A45" s="24" t="s">
        <v>13</v>
      </c>
      <c r="B45" s="25">
        <v>213</v>
      </c>
      <c r="C45" s="17">
        <v>220479.45</v>
      </c>
      <c r="D45" s="17">
        <v>220479.45</v>
      </c>
      <c r="E45" s="17">
        <f>D45</f>
        <v>220479.45</v>
      </c>
    </row>
    <row r="46" spans="1:5" s="26" customFormat="1" ht="31.5">
      <c r="A46" s="24" t="s">
        <v>14</v>
      </c>
      <c r="B46" s="25">
        <v>213</v>
      </c>
      <c r="C46" s="17"/>
      <c r="D46" s="17"/>
      <c r="E46" s="17"/>
    </row>
    <row r="47" spans="1:5" s="26" customFormat="1" ht="31.5">
      <c r="A47" s="24" t="s">
        <v>15</v>
      </c>
      <c r="B47" s="25">
        <v>213</v>
      </c>
      <c r="C47" s="17"/>
      <c r="D47" s="17"/>
      <c r="E47" s="17"/>
    </row>
    <row r="48" spans="1:5" s="23" customFormat="1">
      <c r="A48" s="27" t="s">
        <v>23</v>
      </c>
      <c r="B48" s="21">
        <v>220</v>
      </c>
      <c r="C48" s="22">
        <f>C54+C60+C66+C72+C78+C84</f>
        <v>150856.16</v>
      </c>
      <c r="D48" s="22">
        <f t="shared" ref="D48:E48" si="9">D54+D60+D66+D72+D78+D84</f>
        <v>150856.16</v>
      </c>
      <c r="E48" s="22">
        <f t="shared" si="9"/>
        <v>150856.16</v>
      </c>
    </row>
    <row r="49" spans="1:5" s="26" customFormat="1">
      <c r="A49" s="24" t="s">
        <v>19</v>
      </c>
      <c r="B49" s="25"/>
      <c r="C49" s="17"/>
      <c r="D49" s="17"/>
      <c r="E49" s="17"/>
    </row>
    <row r="50" spans="1:5" s="26" customFormat="1" ht="31.5">
      <c r="A50" s="24" t="s">
        <v>12</v>
      </c>
      <c r="B50" s="25">
        <v>220</v>
      </c>
      <c r="C50" s="17">
        <f>C56+C62+C68+C74+C80+C86</f>
        <v>65000</v>
      </c>
      <c r="D50" s="17">
        <f t="shared" ref="D50:E50" si="10">D56+D62+D68+D74+D80+D86</f>
        <v>65000</v>
      </c>
      <c r="E50" s="17">
        <f t="shared" si="10"/>
        <v>65000</v>
      </c>
    </row>
    <row r="51" spans="1:5" s="26" customFormat="1" ht="31.5">
      <c r="A51" s="24" t="s">
        <v>13</v>
      </c>
      <c r="B51" s="25">
        <v>220</v>
      </c>
      <c r="C51" s="17">
        <f t="shared" ref="C51:E53" si="11">C57+C63+C69+C75+C81+C87</f>
        <v>85856.16</v>
      </c>
      <c r="D51" s="17">
        <f t="shared" si="11"/>
        <v>85856.16</v>
      </c>
      <c r="E51" s="17">
        <f t="shared" si="11"/>
        <v>85856.16</v>
      </c>
    </row>
    <row r="52" spans="1:5" s="26" customFormat="1" ht="31.5">
      <c r="A52" s="24" t="s">
        <v>14</v>
      </c>
      <c r="B52" s="25">
        <v>220</v>
      </c>
      <c r="C52" s="17">
        <f t="shared" si="11"/>
        <v>0</v>
      </c>
      <c r="D52" s="17">
        <f t="shared" si="11"/>
        <v>0</v>
      </c>
      <c r="E52" s="17">
        <f t="shared" si="11"/>
        <v>0</v>
      </c>
    </row>
    <row r="53" spans="1:5" s="26" customFormat="1" ht="31.5">
      <c r="A53" s="24" t="s">
        <v>15</v>
      </c>
      <c r="B53" s="25">
        <v>220</v>
      </c>
      <c r="C53" s="17">
        <f t="shared" si="11"/>
        <v>0</v>
      </c>
      <c r="D53" s="17">
        <f t="shared" si="11"/>
        <v>0</v>
      </c>
      <c r="E53" s="17">
        <f t="shared" si="11"/>
        <v>0</v>
      </c>
    </row>
    <row r="54" spans="1:5" s="23" customFormat="1">
      <c r="A54" s="27" t="s">
        <v>24</v>
      </c>
      <c r="B54" s="21">
        <v>221</v>
      </c>
      <c r="C54" s="22">
        <f>C56+C57+C58+C59</f>
        <v>19368</v>
      </c>
      <c r="D54" s="22">
        <f t="shared" ref="D54:E54" si="12">D56+D57+D58+D59</f>
        <v>19368</v>
      </c>
      <c r="E54" s="22">
        <f t="shared" si="12"/>
        <v>19368</v>
      </c>
    </row>
    <row r="55" spans="1:5" s="26" customFormat="1">
      <c r="A55" s="24" t="s">
        <v>19</v>
      </c>
      <c r="B55" s="25"/>
      <c r="C55" s="17"/>
      <c r="D55" s="17"/>
      <c r="E55" s="17"/>
    </row>
    <row r="56" spans="1:5" s="26" customFormat="1" ht="31.5">
      <c r="A56" s="24" t="s">
        <v>12</v>
      </c>
      <c r="B56" s="25">
        <v>221</v>
      </c>
      <c r="C56" s="17"/>
      <c r="D56" s="17"/>
      <c r="E56" s="17"/>
    </row>
    <row r="57" spans="1:5" s="26" customFormat="1" ht="31.5">
      <c r="A57" s="24" t="s">
        <v>13</v>
      </c>
      <c r="B57" s="25">
        <v>221</v>
      </c>
      <c r="C57" s="17">
        <v>19368</v>
      </c>
      <c r="D57" s="17">
        <v>19368</v>
      </c>
      <c r="E57" s="17">
        <f>D57</f>
        <v>19368</v>
      </c>
    </row>
    <row r="58" spans="1:5" s="26" customFormat="1" ht="31.5">
      <c r="A58" s="24" t="s">
        <v>14</v>
      </c>
      <c r="B58" s="25">
        <v>221</v>
      </c>
      <c r="C58" s="17"/>
      <c r="D58" s="17"/>
      <c r="E58" s="17"/>
    </row>
    <row r="59" spans="1:5" s="26" customFormat="1" ht="31.5">
      <c r="A59" s="24" t="s">
        <v>15</v>
      </c>
      <c r="B59" s="25">
        <v>221</v>
      </c>
      <c r="C59" s="17"/>
      <c r="D59" s="17"/>
      <c r="E59" s="17"/>
    </row>
    <row r="60" spans="1:5" s="23" customFormat="1">
      <c r="A60" s="27" t="s">
        <v>25</v>
      </c>
      <c r="B60" s="21">
        <v>222</v>
      </c>
      <c r="C60" s="22">
        <f>C62+C63+C64+C65</f>
        <v>0</v>
      </c>
      <c r="D60" s="22">
        <f t="shared" ref="D60:E60" si="13">D62+D63+D64+D65</f>
        <v>0</v>
      </c>
      <c r="E60" s="22">
        <f t="shared" si="13"/>
        <v>0</v>
      </c>
    </row>
    <row r="61" spans="1:5" s="26" customFormat="1">
      <c r="A61" s="24" t="s">
        <v>19</v>
      </c>
      <c r="B61" s="25"/>
      <c r="C61" s="17"/>
      <c r="D61" s="17"/>
      <c r="E61" s="17"/>
    </row>
    <row r="62" spans="1:5" s="26" customFormat="1" ht="31.5">
      <c r="A62" s="24" t="s">
        <v>12</v>
      </c>
      <c r="B62" s="25">
        <v>222</v>
      </c>
      <c r="C62" s="17"/>
      <c r="D62" s="17"/>
      <c r="E62" s="17"/>
    </row>
    <row r="63" spans="1:5" s="26" customFormat="1" ht="31.5">
      <c r="A63" s="24" t="s">
        <v>13</v>
      </c>
      <c r="B63" s="25">
        <v>222</v>
      </c>
      <c r="C63" s="17"/>
      <c r="D63" s="17"/>
      <c r="E63" s="17"/>
    </row>
    <row r="64" spans="1:5" s="26" customFormat="1" ht="31.5">
      <c r="A64" s="24" t="s">
        <v>14</v>
      </c>
      <c r="B64" s="25">
        <v>222</v>
      </c>
      <c r="C64" s="17"/>
      <c r="D64" s="17"/>
      <c r="E64" s="17"/>
    </row>
    <row r="65" spans="1:5" s="26" customFormat="1" ht="31.5">
      <c r="A65" s="24" t="s">
        <v>15</v>
      </c>
      <c r="B65" s="25">
        <v>222</v>
      </c>
      <c r="C65" s="17"/>
      <c r="D65" s="17"/>
      <c r="E65" s="17"/>
    </row>
    <row r="66" spans="1:5" s="23" customFormat="1">
      <c r="A66" s="27" t="s">
        <v>26</v>
      </c>
      <c r="B66" s="21">
        <v>223</v>
      </c>
      <c r="C66" s="22">
        <f>C68+C69+C70+C71</f>
        <v>65000</v>
      </c>
      <c r="D66" s="22">
        <f t="shared" ref="D66:E66" si="14">D68+D69+D70+D71</f>
        <v>65000</v>
      </c>
      <c r="E66" s="22">
        <f t="shared" si="14"/>
        <v>65000</v>
      </c>
    </row>
    <row r="67" spans="1:5" s="26" customFormat="1">
      <c r="A67" s="24" t="s">
        <v>19</v>
      </c>
      <c r="B67" s="25"/>
      <c r="C67" s="17"/>
      <c r="D67" s="17"/>
      <c r="E67" s="17"/>
    </row>
    <row r="68" spans="1:5" s="26" customFormat="1" ht="31.5">
      <c r="A68" s="24" t="s">
        <v>12</v>
      </c>
      <c r="B68" s="25">
        <v>223</v>
      </c>
      <c r="C68" s="17">
        <v>65000</v>
      </c>
      <c r="D68" s="17">
        <v>65000</v>
      </c>
      <c r="E68" s="17">
        <v>65000</v>
      </c>
    </row>
    <row r="69" spans="1:5" s="26" customFormat="1" ht="31.5">
      <c r="A69" s="24" t="s">
        <v>13</v>
      </c>
      <c r="B69" s="25">
        <v>223</v>
      </c>
      <c r="C69" s="17"/>
      <c r="D69" s="17"/>
      <c r="E69" s="17"/>
    </row>
    <row r="70" spans="1:5" s="26" customFormat="1" ht="31.5">
      <c r="A70" s="24" t="s">
        <v>14</v>
      </c>
      <c r="B70" s="25">
        <v>223</v>
      </c>
      <c r="C70" s="17"/>
      <c r="D70" s="17"/>
      <c r="E70" s="17"/>
    </row>
    <row r="71" spans="1:5" s="26" customFormat="1" ht="31.5">
      <c r="A71" s="24" t="s">
        <v>15</v>
      </c>
      <c r="B71" s="25">
        <v>223</v>
      </c>
      <c r="C71" s="17"/>
      <c r="D71" s="17"/>
      <c r="E71" s="17"/>
    </row>
    <row r="72" spans="1:5" s="23" customFormat="1" ht="31.5">
      <c r="A72" s="27" t="s">
        <v>27</v>
      </c>
      <c r="B72" s="21">
        <v>224</v>
      </c>
      <c r="C72" s="22">
        <f>C74+C75+C76+C77</f>
        <v>0</v>
      </c>
      <c r="D72" s="22">
        <f t="shared" ref="D72:E72" si="15">D74+D75+D76+D77</f>
        <v>0</v>
      </c>
      <c r="E72" s="22">
        <f t="shared" si="15"/>
        <v>0</v>
      </c>
    </row>
    <row r="73" spans="1:5" s="26" customFormat="1">
      <c r="A73" s="24" t="s">
        <v>19</v>
      </c>
      <c r="B73" s="25"/>
      <c r="C73" s="17"/>
      <c r="D73" s="17"/>
      <c r="E73" s="17"/>
    </row>
    <row r="74" spans="1:5" s="26" customFormat="1" ht="31.5">
      <c r="A74" s="24" t="s">
        <v>12</v>
      </c>
      <c r="B74" s="25">
        <v>224</v>
      </c>
      <c r="C74" s="17"/>
      <c r="D74" s="17"/>
      <c r="E74" s="17"/>
    </row>
    <row r="75" spans="1:5" s="26" customFormat="1" ht="31.5">
      <c r="A75" s="24" t="s">
        <v>13</v>
      </c>
      <c r="B75" s="25">
        <v>224</v>
      </c>
      <c r="C75" s="17"/>
      <c r="D75" s="17"/>
      <c r="E75" s="17"/>
    </row>
    <row r="76" spans="1:5" s="26" customFormat="1" ht="31.5">
      <c r="A76" s="24" t="s">
        <v>14</v>
      </c>
      <c r="B76" s="25">
        <v>224</v>
      </c>
      <c r="C76" s="17"/>
      <c r="D76" s="17"/>
      <c r="E76" s="17"/>
    </row>
    <row r="77" spans="1:5" s="26" customFormat="1" ht="31.5">
      <c r="A77" s="24" t="s">
        <v>15</v>
      </c>
      <c r="B77" s="25">
        <v>224</v>
      </c>
      <c r="C77" s="17"/>
      <c r="D77" s="17"/>
      <c r="E77" s="17"/>
    </row>
    <row r="78" spans="1:5" s="23" customFormat="1" ht="31.5">
      <c r="A78" s="27" t="s">
        <v>28</v>
      </c>
      <c r="B78" s="21">
        <v>225</v>
      </c>
      <c r="C78" s="22">
        <f>C80+C81+C82+C83</f>
        <v>0</v>
      </c>
      <c r="D78" s="22">
        <f t="shared" ref="D78:E78" si="16">D80+D81+D82+D83</f>
        <v>0</v>
      </c>
      <c r="E78" s="22">
        <f t="shared" si="16"/>
        <v>0</v>
      </c>
    </row>
    <row r="79" spans="1:5" s="26" customFormat="1">
      <c r="A79" s="24" t="s">
        <v>19</v>
      </c>
      <c r="B79" s="25"/>
      <c r="C79" s="17"/>
      <c r="E79" s="17"/>
    </row>
    <row r="80" spans="1:5" s="26" customFormat="1" ht="31.5">
      <c r="A80" s="24" t="s">
        <v>12</v>
      </c>
      <c r="B80" s="25">
        <v>225</v>
      </c>
      <c r="C80" s="17"/>
      <c r="D80" s="17"/>
      <c r="E80" s="17"/>
    </row>
    <row r="81" spans="1:5" s="26" customFormat="1" ht="31.5">
      <c r="A81" s="24" t="s">
        <v>13</v>
      </c>
      <c r="B81" s="25">
        <v>225</v>
      </c>
      <c r="C81" s="17"/>
      <c r="D81" s="17"/>
      <c r="E81" s="17"/>
    </row>
    <row r="82" spans="1:5" s="26" customFormat="1" ht="31.5">
      <c r="A82" s="24" t="s">
        <v>14</v>
      </c>
      <c r="B82" s="25">
        <v>225</v>
      </c>
      <c r="C82" s="17"/>
      <c r="D82" s="17"/>
      <c r="E82" s="17"/>
    </row>
    <row r="83" spans="1:5" s="26" customFormat="1" ht="31.5">
      <c r="A83" s="24" t="s">
        <v>15</v>
      </c>
      <c r="B83" s="25">
        <v>225</v>
      </c>
      <c r="C83" s="17"/>
      <c r="D83" s="17"/>
      <c r="E83" s="17"/>
    </row>
    <row r="84" spans="1:5" s="23" customFormat="1">
      <c r="A84" s="27" t="s">
        <v>29</v>
      </c>
      <c r="B84" s="21">
        <v>226</v>
      </c>
      <c r="C84" s="22">
        <f>C86+C87+C88+C89</f>
        <v>66488.160000000003</v>
      </c>
      <c r="D84" s="22">
        <f t="shared" ref="D84:E84" si="17">D86+D87+D88+D89</f>
        <v>66488.160000000003</v>
      </c>
      <c r="E84" s="22">
        <f t="shared" si="17"/>
        <v>66488.160000000003</v>
      </c>
    </row>
    <row r="85" spans="1:5" s="26" customFormat="1">
      <c r="A85" s="24" t="s">
        <v>19</v>
      </c>
      <c r="B85" s="25"/>
      <c r="C85" s="17"/>
      <c r="D85" s="17"/>
      <c r="E85" s="17"/>
    </row>
    <row r="86" spans="1:5" s="26" customFormat="1" ht="31.5">
      <c r="A86" s="24" t="s">
        <v>12</v>
      </c>
      <c r="B86" s="25">
        <v>226</v>
      </c>
      <c r="C86" s="17"/>
      <c r="D86" s="17"/>
      <c r="E86" s="17"/>
    </row>
    <row r="87" spans="1:5" s="26" customFormat="1" ht="31.5">
      <c r="A87" s="24" t="s">
        <v>13</v>
      </c>
      <c r="B87" s="25">
        <v>226</v>
      </c>
      <c r="C87" s="17">
        <v>66488.160000000003</v>
      </c>
      <c r="D87" s="17">
        <v>66488.160000000003</v>
      </c>
      <c r="E87" s="17">
        <f>D87</f>
        <v>66488.160000000003</v>
      </c>
    </row>
    <row r="88" spans="1:5" s="26" customFormat="1" ht="31.5">
      <c r="A88" s="24" t="s">
        <v>14</v>
      </c>
      <c r="B88" s="25">
        <v>226</v>
      </c>
      <c r="C88" s="17"/>
      <c r="D88" s="17"/>
      <c r="E88" s="17"/>
    </row>
    <row r="89" spans="1:5" s="26" customFormat="1" ht="31.5">
      <c r="A89" s="24" t="s">
        <v>15</v>
      </c>
      <c r="B89" s="25">
        <v>226</v>
      </c>
      <c r="C89" s="17"/>
      <c r="D89" s="17"/>
      <c r="E89" s="17"/>
    </row>
    <row r="90" spans="1:5" s="23" customFormat="1">
      <c r="A90" s="27" t="s">
        <v>30</v>
      </c>
      <c r="B90" s="21">
        <v>260</v>
      </c>
      <c r="C90" s="22">
        <f>C92+C93+C94+C95</f>
        <v>0</v>
      </c>
      <c r="D90" s="22">
        <f t="shared" ref="D90:E90" si="18">D92+D93+D94+D95</f>
        <v>0</v>
      </c>
      <c r="E90" s="22">
        <f t="shared" si="18"/>
        <v>0</v>
      </c>
    </row>
    <row r="91" spans="1:5" s="26" customFormat="1">
      <c r="A91" s="24" t="s">
        <v>19</v>
      </c>
      <c r="B91" s="25"/>
      <c r="C91" s="17"/>
      <c r="D91" s="17"/>
      <c r="E91" s="17"/>
    </row>
    <row r="92" spans="1:5" s="26" customFormat="1" ht="31.5">
      <c r="A92" s="24" t="s">
        <v>12</v>
      </c>
      <c r="B92" s="25">
        <v>260</v>
      </c>
      <c r="C92" s="17">
        <f>C98</f>
        <v>0</v>
      </c>
      <c r="D92" s="17">
        <f t="shared" ref="D92:E92" si="19">D98</f>
        <v>0</v>
      </c>
      <c r="E92" s="17">
        <f t="shared" si="19"/>
        <v>0</v>
      </c>
    </row>
    <row r="93" spans="1:5" s="26" customFormat="1" ht="31.5">
      <c r="A93" s="24" t="s">
        <v>13</v>
      </c>
      <c r="B93" s="25">
        <v>260</v>
      </c>
      <c r="C93" s="17">
        <f t="shared" ref="C93:E95" si="20">C99</f>
        <v>0</v>
      </c>
      <c r="D93" s="17">
        <f t="shared" si="20"/>
        <v>0</v>
      </c>
      <c r="E93" s="17">
        <f t="shared" si="20"/>
        <v>0</v>
      </c>
    </row>
    <row r="94" spans="1:5" s="26" customFormat="1" ht="31.5">
      <c r="A94" s="24" t="s">
        <v>14</v>
      </c>
      <c r="B94" s="25">
        <v>260</v>
      </c>
      <c r="C94" s="17">
        <f t="shared" si="20"/>
        <v>0</v>
      </c>
      <c r="D94" s="17">
        <f t="shared" si="20"/>
        <v>0</v>
      </c>
      <c r="E94" s="17">
        <f t="shared" si="20"/>
        <v>0</v>
      </c>
    </row>
    <row r="95" spans="1:5" s="26" customFormat="1" ht="31.5">
      <c r="A95" s="24" t="s">
        <v>15</v>
      </c>
      <c r="B95" s="25">
        <v>260</v>
      </c>
      <c r="C95" s="17">
        <f t="shared" si="20"/>
        <v>0</v>
      </c>
      <c r="D95" s="17">
        <f t="shared" si="20"/>
        <v>0</v>
      </c>
      <c r="E95" s="17">
        <f t="shared" si="20"/>
        <v>0</v>
      </c>
    </row>
    <row r="96" spans="1:5" s="23" customFormat="1" ht="31.5">
      <c r="A96" s="27" t="s">
        <v>31</v>
      </c>
      <c r="B96" s="21">
        <v>262</v>
      </c>
      <c r="C96" s="22">
        <f>C98+C99+C100+C101</f>
        <v>0</v>
      </c>
      <c r="D96" s="22">
        <f>D98+D99+D100+D101</f>
        <v>0</v>
      </c>
      <c r="E96" s="22">
        <f>E98+E99+E100+E101</f>
        <v>0</v>
      </c>
    </row>
    <row r="97" spans="1:5" s="26" customFormat="1">
      <c r="A97" s="24" t="s">
        <v>19</v>
      </c>
      <c r="B97" s="25"/>
      <c r="C97" s="17"/>
      <c r="E97" s="17"/>
    </row>
    <row r="98" spans="1:5" s="26" customFormat="1" ht="31.5">
      <c r="A98" s="24" t="s">
        <v>12</v>
      </c>
      <c r="B98" s="25">
        <v>262</v>
      </c>
      <c r="C98" s="17"/>
      <c r="D98" s="17"/>
      <c r="E98" s="17"/>
    </row>
    <row r="99" spans="1:5" s="26" customFormat="1" ht="31.5">
      <c r="A99" s="24" t="s">
        <v>13</v>
      </c>
      <c r="B99" s="25">
        <v>262</v>
      </c>
      <c r="C99" s="17"/>
      <c r="D99" s="17"/>
      <c r="E99" s="17"/>
    </row>
    <row r="100" spans="1:5" s="26" customFormat="1" ht="31.5">
      <c r="A100" s="24" t="s">
        <v>14</v>
      </c>
      <c r="B100" s="25">
        <v>262</v>
      </c>
      <c r="C100" s="17"/>
      <c r="D100" s="17"/>
      <c r="E100" s="17"/>
    </row>
    <row r="101" spans="1:5" s="26" customFormat="1" ht="31.5">
      <c r="A101" s="24" t="s">
        <v>15</v>
      </c>
      <c r="B101" s="25">
        <v>262</v>
      </c>
      <c r="C101" s="17"/>
      <c r="D101" s="17"/>
      <c r="E101" s="17"/>
    </row>
    <row r="102" spans="1:5" s="23" customFormat="1">
      <c r="A102" s="27" t="s">
        <v>32</v>
      </c>
      <c r="B102" s="21">
        <v>290</v>
      </c>
      <c r="C102" s="22">
        <f>C104+C105+C106+C107</f>
        <v>0</v>
      </c>
      <c r="D102" s="22">
        <f t="shared" ref="D102:E102" si="21">D104+D105+D106+D107</f>
        <v>0</v>
      </c>
      <c r="E102" s="22">
        <f t="shared" si="21"/>
        <v>0</v>
      </c>
    </row>
    <row r="103" spans="1:5" s="26" customFormat="1">
      <c r="A103" s="24" t="s">
        <v>19</v>
      </c>
      <c r="B103" s="25"/>
      <c r="C103" s="17"/>
      <c r="D103" s="17"/>
      <c r="E103" s="17"/>
    </row>
    <row r="104" spans="1:5" s="26" customFormat="1" ht="31.5">
      <c r="A104" s="24" t="s">
        <v>12</v>
      </c>
      <c r="B104" s="25">
        <v>290</v>
      </c>
      <c r="C104" s="17"/>
      <c r="D104" s="17"/>
      <c r="E104" s="17"/>
    </row>
    <row r="105" spans="1:5" s="26" customFormat="1" ht="31.5">
      <c r="A105" s="24" t="s">
        <v>13</v>
      </c>
      <c r="B105" s="25">
        <v>290</v>
      </c>
      <c r="C105" s="17"/>
      <c r="D105" s="17"/>
      <c r="E105" s="17"/>
    </row>
    <row r="106" spans="1:5" s="26" customFormat="1" ht="31.5">
      <c r="A106" s="24" t="s">
        <v>14</v>
      </c>
      <c r="B106" s="25">
        <v>290</v>
      </c>
      <c r="C106" s="17"/>
      <c r="D106" s="17"/>
      <c r="E106" s="17"/>
    </row>
    <row r="107" spans="1:5" s="26" customFormat="1" ht="31.5">
      <c r="A107" s="24" t="s">
        <v>15</v>
      </c>
      <c r="B107" s="25">
        <v>290</v>
      </c>
      <c r="C107" s="17"/>
      <c r="D107" s="17"/>
      <c r="E107" s="17"/>
    </row>
    <row r="108" spans="1:5" s="23" customFormat="1" ht="31.5">
      <c r="A108" s="27" t="s">
        <v>33</v>
      </c>
      <c r="B108" s="21">
        <v>300</v>
      </c>
      <c r="C108" s="22">
        <f>C114+C120</f>
        <v>704000</v>
      </c>
      <c r="D108" s="22">
        <f t="shared" ref="D108:E108" si="22">D114+D120</f>
        <v>704000</v>
      </c>
      <c r="E108" s="22">
        <f t="shared" si="22"/>
        <v>704000</v>
      </c>
    </row>
    <row r="109" spans="1:5" s="26" customFormat="1">
      <c r="A109" s="24" t="s">
        <v>19</v>
      </c>
      <c r="B109" s="25"/>
      <c r="C109" s="17"/>
      <c r="D109" s="17"/>
      <c r="E109" s="17"/>
    </row>
    <row r="110" spans="1:5" s="26" customFormat="1" ht="31.5">
      <c r="A110" s="24" t="s">
        <v>12</v>
      </c>
      <c r="B110" s="25">
        <v>300</v>
      </c>
      <c r="C110" s="17">
        <f>C116+C122</f>
        <v>578000</v>
      </c>
      <c r="D110" s="17">
        <f t="shared" ref="D110:E110" si="23">D116+D122</f>
        <v>578000</v>
      </c>
      <c r="E110" s="17">
        <f t="shared" si="23"/>
        <v>578000</v>
      </c>
    </row>
    <row r="111" spans="1:5" s="26" customFormat="1" ht="31.5">
      <c r="A111" s="24" t="s">
        <v>13</v>
      </c>
      <c r="B111" s="25">
        <v>300</v>
      </c>
      <c r="C111" s="17">
        <f t="shared" ref="C111:E113" si="24">C117+C123</f>
        <v>0</v>
      </c>
      <c r="D111" s="17">
        <f t="shared" si="24"/>
        <v>0</v>
      </c>
      <c r="E111" s="17">
        <f t="shared" si="24"/>
        <v>0</v>
      </c>
    </row>
    <row r="112" spans="1:5" s="26" customFormat="1" ht="31.5">
      <c r="A112" s="24" t="s">
        <v>14</v>
      </c>
      <c r="B112" s="25">
        <v>300</v>
      </c>
      <c r="C112" s="17">
        <f t="shared" si="24"/>
        <v>0</v>
      </c>
      <c r="D112" s="17">
        <f t="shared" si="24"/>
        <v>0</v>
      </c>
      <c r="E112" s="17">
        <f t="shared" si="24"/>
        <v>0</v>
      </c>
    </row>
    <row r="113" spans="1:5" s="26" customFormat="1" ht="31.5">
      <c r="A113" s="24" t="s">
        <v>15</v>
      </c>
      <c r="B113" s="25">
        <v>300</v>
      </c>
      <c r="C113" s="17">
        <f t="shared" si="24"/>
        <v>126000</v>
      </c>
      <c r="D113" s="17">
        <f t="shared" si="24"/>
        <v>126000</v>
      </c>
      <c r="E113" s="17">
        <f t="shared" si="24"/>
        <v>126000</v>
      </c>
    </row>
    <row r="114" spans="1:5" s="23" customFormat="1" ht="31.5">
      <c r="A114" s="27" t="s">
        <v>34</v>
      </c>
      <c r="B114" s="21">
        <v>310</v>
      </c>
      <c r="C114" s="22">
        <f>C116+C117+C118+C119</f>
        <v>0</v>
      </c>
      <c r="D114" s="22">
        <f t="shared" ref="D114:E114" si="25">D116+D117+D118+D119</f>
        <v>0</v>
      </c>
      <c r="E114" s="22">
        <f t="shared" si="25"/>
        <v>0</v>
      </c>
    </row>
    <row r="115" spans="1:5" s="26" customFormat="1">
      <c r="A115" s="24" t="s">
        <v>19</v>
      </c>
      <c r="B115" s="25"/>
      <c r="C115" s="17"/>
      <c r="D115" s="17"/>
      <c r="E115" s="17"/>
    </row>
    <row r="116" spans="1:5" s="26" customFormat="1" ht="31.5">
      <c r="A116" s="24" t="s">
        <v>12</v>
      </c>
      <c r="B116" s="25">
        <v>310</v>
      </c>
      <c r="C116" s="17"/>
      <c r="D116" s="17"/>
      <c r="E116" s="17"/>
    </row>
    <row r="117" spans="1:5" s="26" customFormat="1" ht="31.5">
      <c r="A117" s="24" t="s">
        <v>13</v>
      </c>
      <c r="B117" s="25">
        <v>310</v>
      </c>
      <c r="C117" s="17"/>
      <c r="D117" s="17"/>
      <c r="E117" s="17"/>
    </row>
    <row r="118" spans="1:5" s="26" customFormat="1" ht="31.5">
      <c r="A118" s="24" t="s">
        <v>14</v>
      </c>
      <c r="B118" s="25">
        <v>310</v>
      </c>
      <c r="C118" s="17"/>
      <c r="D118" s="17"/>
      <c r="E118" s="17"/>
    </row>
    <row r="119" spans="1:5" s="26" customFormat="1" ht="31.5">
      <c r="A119" s="24" t="s">
        <v>15</v>
      </c>
      <c r="B119" s="25">
        <v>310</v>
      </c>
      <c r="C119" s="17"/>
      <c r="D119" s="17"/>
      <c r="E119" s="17"/>
    </row>
    <row r="120" spans="1:5" s="23" customFormat="1" ht="31.5">
      <c r="A120" s="27" t="s">
        <v>35</v>
      </c>
      <c r="B120" s="21">
        <v>340</v>
      </c>
      <c r="C120" s="22">
        <f>C122+C123+C124+C125</f>
        <v>704000</v>
      </c>
      <c r="D120" s="22">
        <f t="shared" ref="D120:E120" si="26">D122+D123+D124+D125</f>
        <v>704000</v>
      </c>
      <c r="E120" s="22">
        <f t="shared" si="26"/>
        <v>704000</v>
      </c>
    </row>
    <row r="121" spans="1:5" s="26" customFormat="1">
      <c r="A121" s="24" t="s">
        <v>19</v>
      </c>
      <c r="B121" s="25"/>
      <c r="C121" s="17"/>
      <c r="D121" s="17"/>
      <c r="E121" s="17"/>
    </row>
    <row r="122" spans="1:5" s="26" customFormat="1" ht="31.5">
      <c r="A122" s="24" t="s">
        <v>12</v>
      </c>
      <c r="B122" s="25">
        <v>340</v>
      </c>
      <c r="C122" s="17">
        <v>578000</v>
      </c>
      <c r="D122" s="17">
        <v>578000</v>
      </c>
      <c r="E122" s="17">
        <f>D122</f>
        <v>578000</v>
      </c>
    </row>
    <row r="123" spans="1:5" s="26" customFormat="1" ht="31.5">
      <c r="A123" s="24" t="s">
        <v>13</v>
      </c>
      <c r="B123" s="25">
        <v>340</v>
      </c>
      <c r="C123" s="17"/>
      <c r="D123" s="17"/>
      <c r="E123" s="17"/>
    </row>
    <row r="124" spans="1:5" s="26" customFormat="1" ht="31.5">
      <c r="A124" s="24" t="s">
        <v>14</v>
      </c>
      <c r="B124" s="25">
        <v>340</v>
      </c>
      <c r="C124" s="17"/>
      <c r="D124" s="17"/>
      <c r="E124" s="17"/>
    </row>
    <row r="125" spans="1:5" s="26" customFormat="1" ht="31.5">
      <c r="A125" s="24" t="s">
        <v>15</v>
      </c>
      <c r="B125" s="25">
        <v>340</v>
      </c>
      <c r="C125" s="17">
        <v>126000</v>
      </c>
      <c r="D125" s="17">
        <v>126000</v>
      </c>
      <c r="E125" s="17">
        <f>D125</f>
        <v>126000</v>
      </c>
    </row>
    <row r="126" spans="1:5" s="23" customFormat="1" ht="47.25">
      <c r="A126" s="27" t="s">
        <v>36</v>
      </c>
      <c r="B126" s="21">
        <v>241</v>
      </c>
      <c r="C126" s="22">
        <f>C128+C129+C130+C131</f>
        <v>0</v>
      </c>
      <c r="D126" s="22">
        <f t="shared" ref="D126:E126" si="27">D128+D129+D130+D131</f>
        <v>0</v>
      </c>
      <c r="E126" s="22">
        <f t="shared" si="27"/>
        <v>0</v>
      </c>
    </row>
    <row r="127" spans="1:5" s="26" customFormat="1">
      <c r="A127" s="24" t="s">
        <v>19</v>
      </c>
      <c r="B127" s="25"/>
      <c r="C127" s="17"/>
      <c r="D127" s="17"/>
      <c r="E127" s="17"/>
    </row>
    <row r="128" spans="1:5" s="26" customFormat="1" ht="31.5">
      <c r="A128" s="24" t="s">
        <v>12</v>
      </c>
      <c r="B128" s="25">
        <v>241</v>
      </c>
      <c r="C128" s="17"/>
      <c r="D128" s="17"/>
      <c r="E128" s="17"/>
    </row>
    <row r="129" spans="1:5" s="26" customFormat="1" ht="31.5">
      <c r="A129" s="24" t="s">
        <v>13</v>
      </c>
      <c r="B129" s="25">
        <v>241</v>
      </c>
      <c r="C129" s="17"/>
      <c r="D129" s="17"/>
      <c r="E129" s="17"/>
    </row>
    <row r="130" spans="1:5" s="26" customFormat="1" ht="31.5">
      <c r="A130" s="24" t="s">
        <v>14</v>
      </c>
      <c r="B130" s="25">
        <v>241</v>
      </c>
      <c r="C130" s="17"/>
      <c r="D130" s="17"/>
      <c r="E130" s="17"/>
    </row>
    <row r="131" spans="1:5" s="26" customFormat="1" ht="31.5">
      <c r="A131" s="24" t="s">
        <v>15</v>
      </c>
      <c r="B131" s="25">
        <v>241</v>
      </c>
      <c r="C131" s="17"/>
      <c r="D131" s="17"/>
      <c r="E131" s="17"/>
    </row>
    <row r="132" spans="1:5" s="26" customFormat="1">
      <c r="A132" s="24" t="s">
        <v>37</v>
      </c>
      <c r="B132" s="25"/>
      <c r="C132" s="17"/>
      <c r="D132" s="17"/>
      <c r="E132" s="17"/>
    </row>
    <row r="133" spans="1:5" s="26" customFormat="1">
      <c r="A133" s="30" t="s">
        <v>38</v>
      </c>
      <c r="B133" s="25"/>
      <c r="C133" s="17"/>
      <c r="D133" s="17"/>
      <c r="E133" s="17"/>
    </row>
    <row r="134" spans="1:5" s="26" customFormat="1">
      <c r="A134" s="31"/>
      <c r="B134" s="31"/>
      <c r="C134" s="31"/>
      <c r="D134" s="31"/>
      <c r="E134" s="31"/>
    </row>
    <row r="135" spans="1:5" s="26" customFormat="1">
      <c r="A135" s="31" t="s">
        <v>44</v>
      </c>
      <c r="B135" s="31"/>
      <c r="C135" s="32"/>
      <c r="D135" s="33"/>
      <c r="E135" s="33" t="s">
        <v>51</v>
      </c>
    </row>
    <row r="136" spans="1:5" s="26" customFormat="1">
      <c r="C136" s="34" t="s">
        <v>42</v>
      </c>
      <c r="D136" s="33"/>
      <c r="E136" s="33"/>
    </row>
    <row r="137" spans="1:5" s="26" customFormat="1">
      <c r="A137" s="26" t="s">
        <v>40</v>
      </c>
      <c r="C137" s="35"/>
      <c r="D137" s="33"/>
      <c r="E137" s="33" t="s">
        <v>41</v>
      </c>
    </row>
    <row r="138" spans="1:5" s="26" customFormat="1">
      <c r="C138" s="34" t="s">
        <v>42</v>
      </c>
      <c r="D138" s="33"/>
      <c r="E138" s="33"/>
    </row>
    <row r="139" spans="1:5">
      <c r="A139" s="1" t="s">
        <v>39</v>
      </c>
      <c r="D139" s="13"/>
      <c r="E139" s="13"/>
    </row>
    <row r="140" spans="1:5">
      <c r="A140" s="1" t="s">
        <v>46</v>
      </c>
      <c r="C140" s="11"/>
      <c r="D140" s="13"/>
      <c r="E140" s="13" t="s">
        <v>47</v>
      </c>
    </row>
    <row r="141" spans="1:5">
      <c r="C141" s="12" t="s">
        <v>42</v>
      </c>
    </row>
    <row r="143" spans="1:5">
      <c r="A143" s="1" t="s">
        <v>73</v>
      </c>
    </row>
  </sheetData>
  <mergeCells count="7">
    <mergeCell ref="A5:E5"/>
    <mergeCell ref="A7:A8"/>
    <mergeCell ref="B7:B8"/>
    <mergeCell ref="C7:E7"/>
    <mergeCell ref="A1:D1"/>
    <mergeCell ref="A2:D2"/>
    <mergeCell ref="A3:D3"/>
  </mergeCells>
  <pageMargins left="0.53" right="0.15" top="0.51" bottom="0.4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I143"/>
  <sheetViews>
    <sheetView topLeftCell="A14" workbookViewId="0">
      <selection activeCell="A146" sqref="A146"/>
    </sheetView>
  </sheetViews>
  <sheetFormatPr defaultRowHeight="15.75"/>
  <cols>
    <col min="1" max="1" width="41.28515625" style="1" customWidth="1"/>
    <col min="2" max="2" width="8.7109375" style="1" bestFit="1" customWidth="1"/>
    <col min="3" max="3" width="14.140625" style="1" customWidth="1"/>
    <col min="4" max="4" width="15" style="1" customWidth="1"/>
    <col min="5" max="5" width="16" style="1" customWidth="1"/>
    <col min="6" max="6" width="9.140625" style="1"/>
    <col min="7" max="7" width="11.85546875" style="1" bestFit="1" customWidth="1"/>
    <col min="8" max="8" width="10.7109375" style="1" bestFit="1" customWidth="1"/>
    <col min="9" max="9" width="11.5703125" style="1" bestFit="1" customWidth="1"/>
    <col min="10" max="16384" width="9.140625" style="1"/>
  </cols>
  <sheetData>
    <row r="1" spans="1:7">
      <c r="A1" s="43" t="s">
        <v>70</v>
      </c>
      <c r="B1" s="44"/>
      <c r="C1" s="44"/>
      <c r="D1" s="45"/>
      <c r="E1" s="19"/>
    </row>
    <row r="2" spans="1:7">
      <c r="A2" s="46" t="s">
        <v>71</v>
      </c>
      <c r="B2" s="47"/>
      <c r="C2" s="47"/>
      <c r="D2" s="48"/>
      <c r="E2" s="19"/>
    </row>
    <row r="3" spans="1:7">
      <c r="A3" s="49" t="s">
        <v>72</v>
      </c>
      <c r="B3" s="50"/>
      <c r="C3" s="50"/>
      <c r="D3" s="51"/>
      <c r="E3" s="18"/>
    </row>
    <row r="5" spans="1:7">
      <c r="A5" s="37" t="s">
        <v>2</v>
      </c>
      <c r="B5" s="37"/>
      <c r="C5" s="37"/>
      <c r="D5" s="37"/>
      <c r="E5" s="37"/>
    </row>
    <row r="6" spans="1:7">
      <c r="A6" s="2"/>
      <c r="B6" s="2"/>
      <c r="C6" s="2"/>
      <c r="D6" s="2"/>
      <c r="E6" s="2"/>
    </row>
    <row r="7" spans="1:7" s="14" customFormat="1">
      <c r="A7" s="38" t="s">
        <v>0</v>
      </c>
      <c r="B7" s="38" t="s">
        <v>3</v>
      </c>
      <c r="C7" s="40" t="s">
        <v>4</v>
      </c>
      <c r="D7" s="41"/>
      <c r="E7" s="42"/>
    </row>
    <row r="8" spans="1:7" s="14" customFormat="1" ht="47.25">
      <c r="A8" s="39"/>
      <c r="B8" s="39"/>
      <c r="C8" s="4" t="s">
        <v>5</v>
      </c>
      <c r="D8" s="4" t="s">
        <v>6</v>
      </c>
      <c r="E8" s="4" t="s">
        <v>7</v>
      </c>
    </row>
    <row r="9" spans="1:7">
      <c r="A9" s="4">
        <v>1</v>
      </c>
      <c r="B9" s="4">
        <v>2</v>
      </c>
      <c r="C9" s="4">
        <v>3</v>
      </c>
      <c r="D9" s="4">
        <v>4</v>
      </c>
      <c r="E9" s="4">
        <v>5</v>
      </c>
    </row>
    <row r="10" spans="1:7" s="10" customFormat="1" ht="47.25">
      <c r="A10" s="7" t="s">
        <v>8</v>
      </c>
      <c r="B10" s="8">
        <v>241</v>
      </c>
      <c r="C10" s="9">
        <f>C12+C13+C14</f>
        <v>0</v>
      </c>
      <c r="D10" s="9">
        <f t="shared" ref="D10:E10" si="0">D12+D13+D14</f>
        <v>0</v>
      </c>
      <c r="E10" s="9">
        <f t="shared" si="0"/>
        <v>0</v>
      </c>
    </row>
    <row r="11" spans="1:7">
      <c r="A11" s="3" t="s">
        <v>1</v>
      </c>
      <c r="B11" s="5"/>
      <c r="C11" s="6"/>
      <c r="D11" s="6"/>
      <c r="E11" s="6"/>
    </row>
    <row r="12" spans="1:7" ht="31.5">
      <c r="A12" s="3" t="s">
        <v>9</v>
      </c>
      <c r="B12" s="5">
        <v>241</v>
      </c>
      <c r="C12" s="6"/>
      <c r="D12" s="6"/>
      <c r="E12" s="6"/>
    </row>
    <row r="13" spans="1:7" ht="31.5">
      <c r="A13" s="3" t="s">
        <v>10</v>
      </c>
      <c r="B13" s="5">
        <v>241</v>
      </c>
      <c r="C13" s="6"/>
      <c r="D13" s="6"/>
      <c r="E13" s="6"/>
      <c r="G13" s="16"/>
    </row>
    <row r="14" spans="1:7" s="26" customFormat="1" ht="31.5">
      <c r="A14" s="24" t="s">
        <v>11</v>
      </c>
      <c r="B14" s="25">
        <v>241</v>
      </c>
      <c r="C14" s="17"/>
      <c r="D14" s="17"/>
      <c r="E14" s="17"/>
    </row>
    <row r="15" spans="1:7" s="23" customFormat="1">
      <c r="A15" s="27" t="s">
        <v>43</v>
      </c>
      <c r="B15" s="21">
        <v>241</v>
      </c>
      <c r="C15" s="22">
        <f>C17+C18+C19+C20</f>
        <v>1265650</v>
      </c>
      <c r="D15" s="22">
        <f t="shared" ref="D15:E15" si="1">D17+D18+D19+D20</f>
        <v>1265650</v>
      </c>
      <c r="E15" s="22">
        <f t="shared" si="1"/>
        <v>1265650</v>
      </c>
    </row>
    <row r="16" spans="1:7" s="26" customFormat="1">
      <c r="A16" s="24" t="s">
        <v>1</v>
      </c>
      <c r="B16" s="25"/>
      <c r="C16" s="17"/>
      <c r="D16" s="17"/>
      <c r="E16" s="17"/>
    </row>
    <row r="17" spans="1:9" s="26" customFormat="1" ht="31.5">
      <c r="A17" s="24" t="s">
        <v>12</v>
      </c>
      <c r="B17" s="25">
        <v>241</v>
      </c>
      <c r="C17" s="17">
        <v>801350</v>
      </c>
      <c r="D17" s="17">
        <v>801350</v>
      </c>
      <c r="E17" s="17">
        <f>D17</f>
        <v>801350</v>
      </c>
      <c r="G17" s="28">
        <f>C15-C21</f>
        <v>0</v>
      </c>
      <c r="H17" s="28">
        <f>D15-D21</f>
        <v>0</v>
      </c>
      <c r="I17" s="28">
        <f>E15-E21</f>
        <v>0</v>
      </c>
    </row>
    <row r="18" spans="1:9" s="26" customFormat="1" ht="31.5">
      <c r="A18" s="24" t="s">
        <v>13</v>
      </c>
      <c r="B18" s="25">
        <v>241</v>
      </c>
      <c r="C18" s="17">
        <v>414800</v>
      </c>
      <c r="D18" s="17">
        <v>414800</v>
      </c>
      <c r="E18" s="17">
        <f>D18</f>
        <v>414800</v>
      </c>
      <c r="G18" s="28"/>
      <c r="H18" s="28"/>
      <c r="I18" s="28"/>
    </row>
    <row r="19" spans="1:9" s="26" customFormat="1" ht="31.5">
      <c r="A19" s="24" t="s">
        <v>14</v>
      </c>
      <c r="B19" s="25">
        <v>241</v>
      </c>
      <c r="C19" s="17"/>
      <c r="D19" s="17"/>
      <c r="E19" s="17"/>
    </row>
    <row r="20" spans="1:9" s="26" customFormat="1" ht="31.5">
      <c r="A20" s="24" t="s">
        <v>15</v>
      </c>
      <c r="B20" s="25">
        <v>241</v>
      </c>
      <c r="C20" s="17">
        <v>49500</v>
      </c>
      <c r="D20" s="17">
        <v>49500</v>
      </c>
      <c r="E20" s="17">
        <f>D20</f>
        <v>49500</v>
      </c>
      <c r="G20" s="28"/>
      <c r="H20" s="28"/>
    </row>
    <row r="21" spans="1:9" s="23" customFormat="1">
      <c r="A21" s="27" t="s">
        <v>16</v>
      </c>
      <c r="B21" s="21">
        <v>241</v>
      </c>
      <c r="C21" s="22">
        <f>C23+C108</f>
        <v>1265650</v>
      </c>
      <c r="D21" s="22">
        <f t="shared" ref="D21:E21" si="2">D23+D108</f>
        <v>1265650</v>
      </c>
      <c r="E21" s="22">
        <f t="shared" si="2"/>
        <v>1265650</v>
      </c>
      <c r="G21" s="29"/>
      <c r="H21" s="29"/>
      <c r="I21" s="29"/>
    </row>
    <row r="22" spans="1:9" s="26" customFormat="1">
      <c r="A22" s="24" t="s">
        <v>1</v>
      </c>
      <c r="B22" s="25"/>
      <c r="C22" s="17"/>
      <c r="D22" s="17"/>
      <c r="E22" s="17"/>
    </row>
    <row r="23" spans="1:9" s="23" customFormat="1">
      <c r="A23" s="20" t="s">
        <v>17</v>
      </c>
      <c r="B23" s="21">
        <v>200</v>
      </c>
      <c r="C23" s="22">
        <f>C24+C48+C90+C102</f>
        <v>961700.00000000012</v>
      </c>
      <c r="D23" s="22">
        <f>D24+D48+D90+D102</f>
        <v>961700.00000000012</v>
      </c>
      <c r="E23" s="22">
        <f>E24+E48+E90+E102</f>
        <v>961700.00000000012</v>
      </c>
    </row>
    <row r="24" spans="1:9" s="23" customFormat="1" ht="31.5">
      <c r="A24" s="27" t="s">
        <v>18</v>
      </c>
      <c r="B24" s="21">
        <v>210</v>
      </c>
      <c r="C24" s="22">
        <f>C30+C36+C42</f>
        <v>875843.85000000009</v>
      </c>
      <c r="D24" s="22">
        <f t="shared" ref="D24:E24" si="3">D30+D36+D42</f>
        <v>875843.85000000009</v>
      </c>
      <c r="E24" s="22">
        <f t="shared" si="3"/>
        <v>875843.85000000009</v>
      </c>
      <c r="G24" s="29"/>
    </row>
    <row r="25" spans="1:9" s="26" customFormat="1">
      <c r="A25" s="24" t="s">
        <v>19</v>
      </c>
      <c r="B25" s="25"/>
      <c r="C25" s="17"/>
      <c r="D25" s="17"/>
      <c r="E25" s="17"/>
    </row>
    <row r="26" spans="1:9" s="26" customFormat="1" ht="31.5">
      <c r="A26" s="24" t="s">
        <v>12</v>
      </c>
      <c r="B26" s="25">
        <v>210</v>
      </c>
      <c r="C26" s="17">
        <f>C32+C38+C44</f>
        <v>546900</v>
      </c>
      <c r="D26" s="17">
        <f t="shared" ref="D26:E26" si="4">D32+D38+D44</f>
        <v>546900</v>
      </c>
      <c r="E26" s="17">
        <f t="shared" si="4"/>
        <v>546900</v>
      </c>
    </row>
    <row r="27" spans="1:9" s="26" customFormat="1" ht="31.5">
      <c r="A27" s="24" t="s">
        <v>13</v>
      </c>
      <c r="B27" s="25">
        <v>210</v>
      </c>
      <c r="C27" s="17">
        <f t="shared" ref="C27:E29" si="5">C33+C39+C45</f>
        <v>328943.84999999998</v>
      </c>
      <c r="D27" s="17">
        <f t="shared" si="5"/>
        <v>328943.84999999998</v>
      </c>
      <c r="E27" s="17">
        <f t="shared" si="5"/>
        <v>328943.84999999998</v>
      </c>
    </row>
    <row r="28" spans="1:9" s="26" customFormat="1" ht="31.5">
      <c r="A28" s="24" t="s">
        <v>14</v>
      </c>
      <c r="B28" s="25">
        <v>210</v>
      </c>
      <c r="C28" s="17">
        <f t="shared" si="5"/>
        <v>0</v>
      </c>
      <c r="D28" s="17">
        <f t="shared" si="5"/>
        <v>0</v>
      </c>
      <c r="E28" s="17">
        <f t="shared" si="5"/>
        <v>0</v>
      </c>
    </row>
    <row r="29" spans="1:9" s="26" customFormat="1" ht="31.5">
      <c r="A29" s="24" t="s">
        <v>15</v>
      </c>
      <c r="B29" s="25">
        <v>210</v>
      </c>
      <c r="C29" s="17">
        <f t="shared" si="5"/>
        <v>0</v>
      </c>
      <c r="D29" s="17">
        <f t="shared" si="5"/>
        <v>0</v>
      </c>
      <c r="E29" s="17">
        <f t="shared" si="5"/>
        <v>0</v>
      </c>
    </row>
    <row r="30" spans="1:9" s="23" customFormat="1">
      <c r="A30" s="27" t="s">
        <v>20</v>
      </c>
      <c r="B30" s="21">
        <v>211</v>
      </c>
      <c r="C30" s="22">
        <f>C32+C33+C34+C35</f>
        <v>672645.05</v>
      </c>
      <c r="D30" s="22">
        <f t="shared" ref="D30:E30" si="6">D32+D33+D34+D35</f>
        <v>672645.05</v>
      </c>
      <c r="E30" s="22">
        <f t="shared" si="6"/>
        <v>672645.05</v>
      </c>
    </row>
    <row r="31" spans="1:9" s="26" customFormat="1">
      <c r="A31" s="24" t="s">
        <v>19</v>
      </c>
      <c r="B31" s="25"/>
      <c r="C31" s="17"/>
      <c r="D31" s="17"/>
      <c r="E31" s="17"/>
    </row>
    <row r="32" spans="1:9" s="26" customFormat="1" ht="31.5">
      <c r="A32" s="24" t="s">
        <v>12</v>
      </c>
      <c r="B32" s="25">
        <v>211</v>
      </c>
      <c r="C32" s="17">
        <v>420000</v>
      </c>
      <c r="D32" s="17">
        <v>420000</v>
      </c>
      <c r="E32" s="17">
        <f>D32</f>
        <v>420000</v>
      </c>
    </row>
    <row r="33" spans="1:5" s="26" customFormat="1" ht="31.5">
      <c r="A33" s="24" t="s">
        <v>13</v>
      </c>
      <c r="B33" s="25">
        <v>211</v>
      </c>
      <c r="C33" s="17">
        <v>252645.05</v>
      </c>
      <c r="D33" s="17">
        <v>252645.05</v>
      </c>
      <c r="E33" s="17">
        <f>D33</f>
        <v>252645.05</v>
      </c>
    </row>
    <row r="34" spans="1:5" s="26" customFormat="1" ht="31.5">
      <c r="A34" s="24" t="s">
        <v>14</v>
      </c>
      <c r="B34" s="25">
        <v>211</v>
      </c>
      <c r="C34" s="17"/>
      <c r="D34" s="17"/>
      <c r="E34" s="17"/>
    </row>
    <row r="35" spans="1:5" s="26" customFormat="1" ht="31.5">
      <c r="A35" s="24" t="s">
        <v>15</v>
      </c>
      <c r="B35" s="25">
        <v>211</v>
      </c>
      <c r="C35" s="17"/>
      <c r="D35" s="17"/>
      <c r="E35" s="17"/>
    </row>
    <row r="36" spans="1:5" s="23" customFormat="1">
      <c r="A36" s="27" t="s">
        <v>21</v>
      </c>
      <c r="B36" s="21">
        <v>212</v>
      </c>
      <c r="C36" s="22">
        <f>C38+C39+C40+C41</f>
        <v>0</v>
      </c>
      <c r="D36" s="22">
        <f t="shared" ref="D36:E36" si="7">D38+D39+D40+D41</f>
        <v>0</v>
      </c>
      <c r="E36" s="22">
        <f t="shared" si="7"/>
        <v>0</v>
      </c>
    </row>
    <row r="37" spans="1:5" s="26" customFormat="1">
      <c r="A37" s="24" t="s">
        <v>19</v>
      </c>
      <c r="B37" s="25"/>
      <c r="C37" s="17"/>
      <c r="D37" s="17"/>
      <c r="E37" s="17"/>
    </row>
    <row r="38" spans="1:5" s="26" customFormat="1" ht="31.5">
      <c r="A38" s="24" t="s">
        <v>12</v>
      </c>
      <c r="B38" s="25">
        <v>212</v>
      </c>
      <c r="C38" s="17"/>
      <c r="D38" s="17"/>
      <c r="E38" s="17"/>
    </row>
    <row r="39" spans="1:5" s="26" customFormat="1" ht="31.5">
      <c r="A39" s="24" t="s">
        <v>13</v>
      </c>
      <c r="B39" s="25">
        <v>212</v>
      </c>
      <c r="C39" s="17"/>
      <c r="D39" s="17"/>
      <c r="E39" s="17">
        <f>D39</f>
        <v>0</v>
      </c>
    </row>
    <row r="40" spans="1:5" s="26" customFormat="1" ht="31.5">
      <c r="A40" s="24" t="s">
        <v>14</v>
      </c>
      <c r="B40" s="25">
        <v>212</v>
      </c>
      <c r="C40" s="17"/>
      <c r="D40" s="17"/>
      <c r="E40" s="17"/>
    </row>
    <row r="41" spans="1:5" s="26" customFormat="1" ht="31.5">
      <c r="A41" s="24" t="s">
        <v>15</v>
      </c>
      <c r="B41" s="25">
        <v>212</v>
      </c>
      <c r="C41" s="17"/>
      <c r="D41" s="17"/>
      <c r="E41" s="17"/>
    </row>
    <row r="42" spans="1:5" s="23" customFormat="1" ht="31.5">
      <c r="A42" s="27" t="s">
        <v>22</v>
      </c>
      <c r="B42" s="21">
        <v>213</v>
      </c>
      <c r="C42" s="22">
        <f>C44+C45+C46+C47</f>
        <v>203198.8</v>
      </c>
      <c r="D42" s="22">
        <f t="shared" ref="D42:E42" si="8">D44+D45+D46+D47</f>
        <v>203198.8</v>
      </c>
      <c r="E42" s="22">
        <f t="shared" si="8"/>
        <v>203198.8</v>
      </c>
    </row>
    <row r="43" spans="1:5" s="26" customFormat="1">
      <c r="A43" s="24" t="s">
        <v>19</v>
      </c>
      <c r="B43" s="25"/>
      <c r="C43" s="17"/>
      <c r="D43" s="17"/>
      <c r="E43" s="17"/>
    </row>
    <row r="44" spans="1:5" s="26" customFormat="1" ht="31.5">
      <c r="A44" s="24" t="s">
        <v>12</v>
      </c>
      <c r="B44" s="25">
        <v>213</v>
      </c>
      <c r="C44" s="17">
        <v>126900</v>
      </c>
      <c r="D44" s="17">
        <v>126900</v>
      </c>
      <c r="E44" s="17">
        <f>D44</f>
        <v>126900</v>
      </c>
    </row>
    <row r="45" spans="1:5" s="26" customFormat="1" ht="31.5">
      <c r="A45" s="24" t="s">
        <v>13</v>
      </c>
      <c r="B45" s="25">
        <v>213</v>
      </c>
      <c r="C45" s="17">
        <v>76298.8</v>
      </c>
      <c r="D45" s="17">
        <v>76298.8</v>
      </c>
      <c r="E45" s="17">
        <f>D45</f>
        <v>76298.8</v>
      </c>
    </row>
    <row r="46" spans="1:5" s="26" customFormat="1" ht="31.5">
      <c r="A46" s="24" t="s">
        <v>14</v>
      </c>
      <c r="B46" s="25">
        <v>213</v>
      </c>
      <c r="C46" s="17"/>
      <c r="D46" s="17"/>
      <c r="E46" s="17"/>
    </row>
    <row r="47" spans="1:5" s="26" customFormat="1" ht="31.5">
      <c r="A47" s="24" t="s">
        <v>15</v>
      </c>
      <c r="B47" s="25">
        <v>213</v>
      </c>
      <c r="C47" s="17"/>
      <c r="D47" s="17"/>
      <c r="E47" s="17"/>
    </row>
    <row r="48" spans="1:5" s="23" customFormat="1">
      <c r="A48" s="27" t="s">
        <v>23</v>
      </c>
      <c r="B48" s="21">
        <v>220</v>
      </c>
      <c r="C48" s="22">
        <f>C54+C60+C66+C72+C78+C84</f>
        <v>85856.15</v>
      </c>
      <c r="D48" s="22">
        <f t="shared" ref="D48:E48" si="9">D54+D60+D66+D72+D78+D84</f>
        <v>85856.15</v>
      </c>
      <c r="E48" s="22">
        <f t="shared" si="9"/>
        <v>85856.15</v>
      </c>
    </row>
    <row r="49" spans="1:5" s="26" customFormat="1">
      <c r="A49" s="24" t="s">
        <v>19</v>
      </c>
      <c r="B49" s="25"/>
      <c r="C49" s="17"/>
      <c r="D49" s="17"/>
      <c r="E49" s="17"/>
    </row>
    <row r="50" spans="1:5" s="26" customFormat="1" ht="31.5">
      <c r="A50" s="24" t="s">
        <v>12</v>
      </c>
      <c r="B50" s="25">
        <v>220</v>
      </c>
      <c r="C50" s="17">
        <f>C56+C62+C68+C74+C80+C86</f>
        <v>0</v>
      </c>
      <c r="D50" s="17">
        <f t="shared" ref="D50:E50" si="10">D56+D62+D68+D74+D80+D86</f>
        <v>0</v>
      </c>
      <c r="E50" s="17">
        <f t="shared" si="10"/>
        <v>0</v>
      </c>
    </row>
    <row r="51" spans="1:5" s="26" customFormat="1" ht="31.5">
      <c r="A51" s="24" t="s">
        <v>13</v>
      </c>
      <c r="B51" s="25">
        <v>220</v>
      </c>
      <c r="C51" s="17">
        <f t="shared" ref="C51:E53" si="11">C57+C63+C69+C75+C81+C87</f>
        <v>85856.15</v>
      </c>
      <c r="D51" s="17">
        <f t="shared" si="11"/>
        <v>85856.15</v>
      </c>
      <c r="E51" s="17">
        <f t="shared" si="11"/>
        <v>85856.15</v>
      </c>
    </row>
    <row r="52" spans="1:5" s="26" customFormat="1" ht="31.5">
      <c r="A52" s="24" t="s">
        <v>14</v>
      </c>
      <c r="B52" s="25">
        <v>220</v>
      </c>
      <c r="C52" s="17">
        <f t="shared" si="11"/>
        <v>0</v>
      </c>
      <c r="D52" s="17">
        <f t="shared" si="11"/>
        <v>0</v>
      </c>
      <c r="E52" s="17">
        <f t="shared" si="11"/>
        <v>0</v>
      </c>
    </row>
    <row r="53" spans="1:5" s="26" customFormat="1" ht="31.5">
      <c r="A53" s="24" t="s">
        <v>15</v>
      </c>
      <c r="B53" s="25">
        <v>220</v>
      </c>
      <c r="C53" s="17">
        <f t="shared" si="11"/>
        <v>0</v>
      </c>
      <c r="D53" s="17">
        <f t="shared" si="11"/>
        <v>0</v>
      </c>
      <c r="E53" s="17">
        <f t="shared" si="11"/>
        <v>0</v>
      </c>
    </row>
    <row r="54" spans="1:5" s="23" customFormat="1">
      <c r="A54" s="27" t="s">
        <v>24</v>
      </c>
      <c r="B54" s="21">
        <v>221</v>
      </c>
      <c r="C54" s="22">
        <f>C56+C57+C58+C59</f>
        <v>19368</v>
      </c>
      <c r="D54" s="22">
        <f t="shared" ref="D54:E54" si="12">D56+D57+D58+D59</f>
        <v>19368</v>
      </c>
      <c r="E54" s="22">
        <f t="shared" si="12"/>
        <v>19368</v>
      </c>
    </row>
    <row r="55" spans="1:5" s="26" customFormat="1">
      <c r="A55" s="24" t="s">
        <v>19</v>
      </c>
      <c r="B55" s="25"/>
      <c r="C55" s="17"/>
      <c r="D55" s="17"/>
      <c r="E55" s="17"/>
    </row>
    <row r="56" spans="1:5" s="26" customFormat="1" ht="31.5">
      <c r="A56" s="24" t="s">
        <v>12</v>
      </c>
      <c r="B56" s="25">
        <v>221</v>
      </c>
      <c r="C56" s="17"/>
      <c r="D56" s="17"/>
      <c r="E56" s="17"/>
    </row>
    <row r="57" spans="1:5" s="26" customFormat="1" ht="31.5">
      <c r="A57" s="24" t="s">
        <v>13</v>
      </c>
      <c r="B57" s="25">
        <v>221</v>
      </c>
      <c r="C57" s="17">
        <v>19368</v>
      </c>
      <c r="D57" s="17">
        <v>19368</v>
      </c>
      <c r="E57" s="17">
        <f>D57</f>
        <v>19368</v>
      </c>
    </row>
    <row r="58" spans="1:5" s="26" customFormat="1" ht="31.5">
      <c r="A58" s="24" t="s">
        <v>14</v>
      </c>
      <c r="B58" s="25">
        <v>221</v>
      </c>
      <c r="C58" s="17"/>
      <c r="D58" s="17"/>
      <c r="E58" s="17"/>
    </row>
    <row r="59" spans="1:5" s="26" customFormat="1" ht="31.5">
      <c r="A59" s="24" t="s">
        <v>15</v>
      </c>
      <c r="B59" s="25">
        <v>221</v>
      </c>
      <c r="C59" s="17"/>
      <c r="D59" s="17"/>
      <c r="E59" s="17"/>
    </row>
    <row r="60" spans="1:5" s="23" customFormat="1">
      <c r="A60" s="27" t="s">
        <v>25</v>
      </c>
      <c r="B60" s="21">
        <v>222</v>
      </c>
      <c r="C60" s="22">
        <f>C62+C63+C64+C65</f>
        <v>0</v>
      </c>
      <c r="D60" s="22">
        <f t="shared" ref="D60:E60" si="13">D62+D63+D64+D65</f>
        <v>0</v>
      </c>
      <c r="E60" s="22">
        <f t="shared" si="13"/>
        <v>0</v>
      </c>
    </row>
    <row r="61" spans="1:5" s="26" customFormat="1">
      <c r="A61" s="24" t="s">
        <v>19</v>
      </c>
      <c r="B61" s="25"/>
      <c r="C61" s="17"/>
      <c r="D61" s="17"/>
      <c r="E61" s="17"/>
    </row>
    <row r="62" spans="1:5" s="26" customFormat="1" ht="31.5">
      <c r="A62" s="24" t="s">
        <v>12</v>
      </c>
      <c r="B62" s="25">
        <v>222</v>
      </c>
      <c r="C62" s="17"/>
      <c r="D62" s="17"/>
      <c r="E62" s="17"/>
    </row>
    <row r="63" spans="1:5" s="26" customFormat="1" ht="31.5">
      <c r="A63" s="24" t="s">
        <v>13</v>
      </c>
      <c r="B63" s="25">
        <v>222</v>
      </c>
      <c r="C63" s="17"/>
      <c r="D63" s="17"/>
      <c r="E63" s="17"/>
    </row>
    <row r="64" spans="1:5" s="26" customFormat="1" ht="31.5">
      <c r="A64" s="24" t="s">
        <v>14</v>
      </c>
      <c r="B64" s="25">
        <v>222</v>
      </c>
      <c r="C64" s="17"/>
      <c r="D64" s="17"/>
      <c r="E64" s="17"/>
    </row>
    <row r="65" spans="1:5" s="26" customFormat="1" ht="31.5">
      <c r="A65" s="24" t="s">
        <v>15</v>
      </c>
      <c r="B65" s="25">
        <v>222</v>
      </c>
      <c r="C65" s="17"/>
      <c r="D65" s="17"/>
      <c r="E65" s="17"/>
    </row>
    <row r="66" spans="1:5" s="23" customFormat="1">
      <c r="A66" s="27" t="s">
        <v>26</v>
      </c>
      <c r="B66" s="21">
        <v>223</v>
      </c>
      <c r="C66" s="22">
        <f>C68+C69+C70+C71</f>
        <v>0</v>
      </c>
      <c r="D66" s="22">
        <f t="shared" ref="D66:E66" si="14">D68+D69+D70+D71</f>
        <v>0</v>
      </c>
      <c r="E66" s="22">
        <f t="shared" si="14"/>
        <v>0</v>
      </c>
    </row>
    <row r="67" spans="1:5" s="26" customFormat="1">
      <c r="A67" s="24" t="s">
        <v>19</v>
      </c>
      <c r="B67" s="25"/>
      <c r="C67" s="17"/>
      <c r="D67" s="17"/>
      <c r="E67" s="17"/>
    </row>
    <row r="68" spans="1:5" s="26" customFormat="1" ht="31.5">
      <c r="A68" s="24" t="s">
        <v>12</v>
      </c>
      <c r="B68" s="25">
        <v>223</v>
      </c>
      <c r="C68" s="17"/>
      <c r="D68" s="17"/>
      <c r="E68" s="17"/>
    </row>
    <row r="69" spans="1:5" s="26" customFormat="1" ht="31.5">
      <c r="A69" s="24" t="s">
        <v>13</v>
      </c>
      <c r="B69" s="25">
        <v>223</v>
      </c>
      <c r="C69" s="17"/>
      <c r="D69" s="17"/>
      <c r="E69" s="17"/>
    </row>
    <row r="70" spans="1:5" s="26" customFormat="1" ht="31.5">
      <c r="A70" s="24" t="s">
        <v>14</v>
      </c>
      <c r="B70" s="25">
        <v>223</v>
      </c>
      <c r="C70" s="17"/>
      <c r="D70" s="17"/>
      <c r="E70" s="17"/>
    </row>
    <row r="71" spans="1:5" s="26" customFormat="1" ht="31.5">
      <c r="A71" s="24" t="s">
        <v>15</v>
      </c>
      <c r="B71" s="25">
        <v>223</v>
      </c>
      <c r="C71" s="17"/>
      <c r="D71" s="17"/>
      <c r="E71" s="17"/>
    </row>
    <row r="72" spans="1:5" s="23" customFormat="1" ht="31.5">
      <c r="A72" s="27" t="s">
        <v>27</v>
      </c>
      <c r="B72" s="21">
        <v>224</v>
      </c>
      <c r="C72" s="22">
        <f>C74+C75+C76+C77</f>
        <v>0</v>
      </c>
      <c r="D72" s="22">
        <f t="shared" ref="D72:E72" si="15">D74+D75+D76+D77</f>
        <v>0</v>
      </c>
      <c r="E72" s="22">
        <f t="shared" si="15"/>
        <v>0</v>
      </c>
    </row>
    <row r="73" spans="1:5" s="26" customFormat="1">
      <c r="A73" s="24" t="s">
        <v>19</v>
      </c>
      <c r="B73" s="25"/>
      <c r="C73" s="17"/>
      <c r="D73" s="17"/>
      <c r="E73" s="17"/>
    </row>
    <row r="74" spans="1:5" s="26" customFormat="1" ht="31.5">
      <c r="A74" s="24" t="s">
        <v>12</v>
      </c>
      <c r="B74" s="25">
        <v>224</v>
      </c>
      <c r="C74" s="17"/>
      <c r="D74" s="17"/>
      <c r="E74" s="17"/>
    </row>
    <row r="75" spans="1:5" s="26" customFormat="1" ht="31.5">
      <c r="A75" s="24" t="s">
        <v>13</v>
      </c>
      <c r="B75" s="25">
        <v>224</v>
      </c>
      <c r="C75" s="17"/>
      <c r="D75" s="17"/>
      <c r="E75" s="17"/>
    </row>
    <row r="76" spans="1:5" s="26" customFormat="1" ht="31.5">
      <c r="A76" s="24" t="s">
        <v>14</v>
      </c>
      <c r="B76" s="25">
        <v>224</v>
      </c>
      <c r="C76" s="17"/>
      <c r="D76" s="17"/>
      <c r="E76" s="17"/>
    </row>
    <row r="77" spans="1:5" s="26" customFormat="1" ht="31.5">
      <c r="A77" s="24" t="s">
        <v>15</v>
      </c>
      <c r="B77" s="25">
        <v>224</v>
      </c>
      <c r="C77" s="17"/>
      <c r="D77" s="17"/>
      <c r="E77" s="17"/>
    </row>
    <row r="78" spans="1:5" s="23" customFormat="1" ht="31.5">
      <c r="A78" s="27" t="s">
        <v>28</v>
      </c>
      <c r="B78" s="21">
        <v>225</v>
      </c>
      <c r="C78" s="22">
        <f>C80+C81+C82+C83</f>
        <v>0</v>
      </c>
      <c r="D78" s="22">
        <f t="shared" ref="D78:E78" si="16">D80+D81+D82+D83</f>
        <v>0</v>
      </c>
      <c r="E78" s="22">
        <f t="shared" si="16"/>
        <v>0</v>
      </c>
    </row>
    <row r="79" spans="1:5" s="26" customFormat="1">
      <c r="A79" s="24" t="s">
        <v>19</v>
      </c>
      <c r="B79" s="25"/>
      <c r="C79" s="17"/>
      <c r="E79" s="17"/>
    </row>
    <row r="80" spans="1:5" s="26" customFormat="1" ht="31.5">
      <c r="A80" s="24" t="s">
        <v>12</v>
      </c>
      <c r="B80" s="25">
        <v>225</v>
      </c>
      <c r="C80" s="17"/>
      <c r="D80" s="17"/>
      <c r="E80" s="17"/>
    </row>
    <row r="81" spans="1:5" s="26" customFormat="1" ht="31.5">
      <c r="A81" s="24" t="s">
        <v>13</v>
      </c>
      <c r="B81" s="25">
        <v>225</v>
      </c>
      <c r="C81" s="17"/>
      <c r="D81" s="17"/>
      <c r="E81" s="17"/>
    </row>
    <row r="82" spans="1:5" s="26" customFormat="1" ht="31.5">
      <c r="A82" s="24" t="s">
        <v>14</v>
      </c>
      <c r="B82" s="25">
        <v>225</v>
      </c>
      <c r="C82" s="17"/>
      <c r="D82" s="17"/>
      <c r="E82" s="17"/>
    </row>
    <row r="83" spans="1:5" s="26" customFormat="1" ht="31.5">
      <c r="A83" s="24" t="s">
        <v>15</v>
      </c>
      <c r="B83" s="25">
        <v>225</v>
      </c>
      <c r="C83" s="17"/>
      <c r="D83" s="17"/>
      <c r="E83" s="17"/>
    </row>
    <row r="84" spans="1:5" s="23" customFormat="1">
      <c r="A84" s="27" t="s">
        <v>29</v>
      </c>
      <c r="B84" s="21">
        <v>226</v>
      </c>
      <c r="C84" s="22">
        <f>C86+C87+C88+C89</f>
        <v>66488.149999999994</v>
      </c>
      <c r="D84" s="22">
        <f t="shared" ref="D84:E84" si="17">D86+D87+D88+D89</f>
        <v>66488.149999999994</v>
      </c>
      <c r="E84" s="22">
        <f t="shared" si="17"/>
        <v>66488.149999999994</v>
      </c>
    </row>
    <row r="85" spans="1:5" s="26" customFormat="1">
      <c r="A85" s="24" t="s">
        <v>19</v>
      </c>
      <c r="B85" s="25"/>
      <c r="C85" s="17"/>
      <c r="D85" s="17"/>
      <c r="E85" s="17"/>
    </row>
    <row r="86" spans="1:5" s="26" customFormat="1" ht="31.5">
      <c r="A86" s="24" t="s">
        <v>12</v>
      </c>
      <c r="B86" s="25">
        <v>226</v>
      </c>
      <c r="C86" s="17"/>
      <c r="D86" s="17"/>
      <c r="E86" s="17"/>
    </row>
    <row r="87" spans="1:5" s="26" customFormat="1" ht="31.5">
      <c r="A87" s="24" t="s">
        <v>13</v>
      </c>
      <c r="B87" s="25">
        <v>226</v>
      </c>
      <c r="C87" s="17">
        <v>66488.149999999994</v>
      </c>
      <c r="D87" s="17">
        <v>66488.149999999994</v>
      </c>
      <c r="E87" s="17">
        <f>D87</f>
        <v>66488.149999999994</v>
      </c>
    </row>
    <row r="88" spans="1:5" s="26" customFormat="1" ht="31.5">
      <c r="A88" s="24" t="s">
        <v>14</v>
      </c>
      <c r="B88" s="25">
        <v>226</v>
      </c>
      <c r="C88" s="17"/>
      <c r="D88" s="17"/>
      <c r="E88" s="17"/>
    </row>
    <row r="89" spans="1:5" s="26" customFormat="1" ht="31.5">
      <c r="A89" s="24" t="s">
        <v>15</v>
      </c>
      <c r="B89" s="25">
        <v>226</v>
      </c>
      <c r="C89" s="17"/>
      <c r="D89" s="17"/>
      <c r="E89" s="17"/>
    </row>
    <row r="90" spans="1:5" s="23" customFormat="1">
      <c r="A90" s="27" t="s">
        <v>30</v>
      </c>
      <c r="B90" s="21">
        <v>260</v>
      </c>
      <c r="C90" s="22">
        <f>C92+C93+C94+C95</f>
        <v>0</v>
      </c>
      <c r="D90" s="22">
        <f t="shared" ref="D90:E90" si="18">D92+D93+D94+D95</f>
        <v>0</v>
      </c>
      <c r="E90" s="22">
        <f t="shared" si="18"/>
        <v>0</v>
      </c>
    </row>
    <row r="91" spans="1:5" s="26" customFormat="1">
      <c r="A91" s="24" t="s">
        <v>19</v>
      </c>
      <c r="B91" s="25"/>
      <c r="C91" s="17"/>
      <c r="D91" s="17"/>
      <c r="E91" s="17"/>
    </row>
    <row r="92" spans="1:5" s="26" customFormat="1" ht="31.5">
      <c r="A92" s="24" t="s">
        <v>12</v>
      </c>
      <c r="B92" s="25">
        <v>260</v>
      </c>
      <c r="C92" s="17">
        <f>C98</f>
        <v>0</v>
      </c>
      <c r="D92" s="17">
        <f t="shared" ref="D92:E92" si="19">D98</f>
        <v>0</v>
      </c>
      <c r="E92" s="17">
        <f t="shared" si="19"/>
        <v>0</v>
      </c>
    </row>
    <row r="93" spans="1:5" s="26" customFormat="1" ht="31.5">
      <c r="A93" s="24" t="s">
        <v>13</v>
      </c>
      <c r="B93" s="25">
        <v>260</v>
      </c>
      <c r="C93" s="17">
        <f t="shared" ref="C93:E95" si="20">C99</f>
        <v>0</v>
      </c>
      <c r="D93" s="17">
        <f t="shared" si="20"/>
        <v>0</v>
      </c>
      <c r="E93" s="17">
        <f t="shared" si="20"/>
        <v>0</v>
      </c>
    </row>
    <row r="94" spans="1:5" s="26" customFormat="1" ht="31.5">
      <c r="A94" s="24" t="s">
        <v>14</v>
      </c>
      <c r="B94" s="25">
        <v>260</v>
      </c>
      <c r="C94" s="17">
        <f t="shared" si="20"/>
        <v>0</v>
      </c>
      <c r="D94" s="17">
        <f t="shared" si="20"/>
        <v>0</v>
      </c>
      <c r="E94" s="17">
        <f t="shared" si="20"/>
        <v>0</v>
      </c>
    </row>
    <row r="95" spans="1:5" s="26" customFormat="1" ht="31.5">
      <c r="A95" s="24" t="s">
        <v>15</v>
      </c>
      <c r="B95" s="25">
        <v>260</v>
      </c>
      <c r="C95" s="17">
        <f t="shared" si="20"/>
        <v>0</v>
      </c>
      <c r="D95" s="17">
        <f t="shared" si="20"/>
        <v>0</v>
      </c>
      <c r="E95" s="17">
        <f t="shared" si="20"/>
        <v>0</v>
      </c>
    </row>
    <row r="96" spans="1:5" s="23" customFormat="1" ht="31.5">
      <c r="A96" s="27" t="s">
        <v>31</v>
      </c>
      <c r="B96" s="21">
        <v>262</v>
      </c>
      <c r="C96" s="22">
        <f>C98+C99+C100+C101</f>
        <v>0</v>
      </c>
      <c r="D96" s="22">
        <f>D98+D99+D100+D101</f>
        <v>0</v>
      </c>
      <c r="E96" s="22">
        <f>E98+E99+E100+E101</f>
        <v>0</v>
      </c>
    </row>
    <row r="97" spans="1:5" s="26" customFormat="1">
      <c r="A97" s="24" t="s">
        <v>19</v>
      </c>
      <c r="B97" s="25"/>
      <c r="C97" s="17"/>
      <c r="E97" s="17"/>
    </row>
    <row r="98" spans="1:5" s="26" customFormat="1" ht="31.5">
      <c r="A98" s="24" t="s">
        <v>12</v>
      </c>
      <c r="B98" s="25">
        <v>262</v>
      </c>
      <c r="C98" s="17"/>
      <c r="D98" s="17"/>
      <c r="E98" s="17"/>
    </row>
    <row r="99" spans="1:5" s="26" customFormat="1" ht="31.5">
      <c r="A99" s="24" t="s">
        <v>13</v>
      </c>
      <c r="B99" s="25">
        <v>262</v>
      </c>
      <c r="C99" s="17"/>
      <c r="D99" s="17"/>
      <c r="E99" s="17"/>
    </row>
    <row r="100" spans="1:5" s="26" customFormat="1" ht="31.5">
      <c r="A100" s="24" t="s">
        <v>14</v>
      </c>
      <c r="B100" s="25">
        <v>262</v>
      </c>
      <c r="C100" s="17"/>
      <c r="D100" s="17"/>
      <c r="E100" s="17"/>
    </row>
    <row r="101" spans="1:5" s="26" customFormat="1" ht="31.5">
      <c r="A101" s="24" t="s">
        <v>15</v>
      </c>
      <c r="B101" s="25">
        <v>262</v>
      </c>
      <c r="C101" s="17"/>
      <c r="D101" s="17"/>
      <c r="E101" s="17"/>
    </row>
    <row r="102" spans="1:5" s="23" customFormat="1">
      <c r="A102" s="27" t="s">
        <v>32</v>
      </c>
      <c r="B102" s="21">
        <v>290</v>
      </c>
      <c r="C102" s="22">
        <f>C104+C105+C106+C107</f>
        <v>0</v>
      </c>
      <c r="D102" s="22">
        <f t="shared" ref="D102:E102" si="21">D104+D105+D106+D107</f>
        <v>0</v>
      </c>
      <c r="E102" s="22">
        <f t="shared" si="21"/>
        <v>0</v>
      </c>
    </row>
    <row r="103" spans="1:5" s="26" customFormat="1">
      <c r="A103" s="24" t="s">
        <v>19</v>
      </c>
      <c r="B103" s="25"/>
      <c r="C103" s="17"/>
      <c r="D103" s="17"/>
      <c r="E103" s="17"/>
    </row>
    <row r="104" spans="1:5" s="26" customFormat="1" ht="31.5">
      <c r="A104" s="24" t="s">
        <v>12</v>
      </c>
      <c r="B104" s="25">
        <v>290</v>
      </c>
      <c r="C104" s="17"/>
      <c r="D104" s="17"/>
      <c r="E104" s="17"/>
    </row>
    <row r="105" spans="1:5" s="26" customFormat="1" ht="31.5">
      <c r="A105" s="24" t="s">
        <v>13</v>
      </c>
      <c r="B105" s="25">
        <v>290</v>
      </c>
      <c r="C105" s="17"/>
      <c r="D105" s="17"/>
      <c r="E105" s="17"/>
    </row>
    <row r="106" spans="1:5" s="26" customFormat="1" ht="31.5">
      <c r="A106" s="24" t="s">
        <v>14</v>
      </c>
      <c r="B106" s="25">
        <v>290</v>
      </c>
      <c r="C106" s="17"/>
      <c r="D106" s="17"/>
      <c r="E106" s="17"/>
    </row>
    <row r="107" spans="1:5" s="26" customFormat="1" ht="31.5">
      <c r="A107" s="24" t="s">
        <v>15</v>
      </c>
      <c r="B107" s="25">
        <v>290</v>
      </c>
      <c r="C107" s="17"/>
      <c r="D107" s="17"/>
      <c r="E107" s="17"/>
    </row>
    <row r="108" spans="1:5" s="23" customFormat="1" ht="31.5">
      <c r="A108" s="27" t="s">
        <v>33</v>
      </c>
      <c r="B108" s="21">
        <v>300</v>
      </c>
      <c r="C108" s="22">
        <f>C114+C120</f>
        <v>303950</v>
      </c>
      <c r="D108" s="22">
        <f t="shared" ref="D108:E108" si="22">D114+D120</f>
        <v>303950</v>
      </c>
      <c r="E108" s="22">
        <f t="shared" si="22"/>
        <v>303950</v>
      </c>
    </row>
    <row r="109" spans="1:5" s="26" customFormat="1">
      <c r="A109" s="24" t="s">
        <v>19</v>
      </c>
      <c r="B109" s="25"/>
      <c r="C109" s="17"/>
      <c r="D109" s="17"/>
      <c r="E109" s="17"/>
    </row>
    <row r="110" spans="1:5" s="26" customFormat="1" ht="31.5">
      <c r="A110" s="24" t="s">
        <v>12</v>
      </c>
      <c r="B110" s="25">
        <v>300</v>
      </c>
      <c r="C110" s="17">
        <f>C116+C122</f>
        <v>254450</v>
      </c>
      <c r="D110" s="17">
        <f t="shared" ref="D110:E110" si="23">D116+D122</f>
        <v>254450</v>
      </c>
      <c r="E110" s="17">
        <f t="shared" si="23"/>
        <v>254450</v>
      </c>
    </row>
    <row r="111" spans="1:5" s="26" customFormat="1" ht="31.5">
      <c r="A111" s="24" t="s">
        <v>13</v>
      </c>
      <c r="B111" s="25">
        <v>300</v>
      </c>
      <c r="C111" s="17">
        <f t="shared" ref="C111:E113" si="24">C117+C123</f>
        <v>0</v>
      </c>
      <c r="D111" s="17">
        <f t="shared" si="24"/>
        <v>0</v>
      </c>
      <c r="E111" s="17">
        <f t="shared" si="24"/>
        <v>0</v>
      </c>
    </row>
    <row r="112" spans="1:5" s="26" customFormat="1" ht="31.5">
      <c r="A112" s="24" t="s">
        <v>14</v>
      </c>
      <c r="B112" s="25">
        <v>300</v>
      </c>
      <c r="C112" s="17">
        <f t="shared" si="24"/>
        <v>0</v>
      </c>
      <c r="D112" s="17">
        <f t="shared" si="24"/>
        <v>0</v>
      </c>
      <c r="E112" s="17">
        <f t="shared" si="24"/>
        <v>0</v>
      </c>
    </row>
    <row r="113" spans="1:5" s="26" customFormat="1" ht="31.5">
      <c r="A113" s="24" t="s">
        <v>15</v>
      </c>
      <c r="B113" s="25">
        <v>300</v>
      </c>
      <c r="C113" s="17">
        <f t="shared" si="24"/>
        <v>49500</v>
      </c>
      <c r="D113" s="17">
        <f t="shared" si="24"/>
        <v>49500</v>
      </c>
      <c r="E113" s="17">
        <f t="shared" si="24"/>
        <v>49500</v>
      </c>
    </row>
    <row r="114" spans="1:5" s="23" customFormat="1" ht="31.5">
      <c r="A114" s="27" t="s">
        <v>34</v>
      </c>
      <c r="B114" s="21">
        <v>310</v>
      </c>
      <c r="C114" s="22">
        <f>C116+C117+C118+C119</f>
        <v>0</v>
      </c>
      <c r="D114" s="22">
        <f t="shared" ref="D114:E114" si="25">D116+D117+D118+D119</f>
        <v>0</v>
      </c>
      <c r="E114" s="22">
        <f t="shared" si="25"/>
        <v>0</v>
      </c>
    </row>
    <row r="115" spans="1:5" s="26" customFormat="1">
      <c r="A115" s="24" t="s">
        <v>19</v>
      </c>
      <c r="B115" s="25"/>
      <c r="C115" s="17"/>
      <c r="D115" s="17"/>
      <c r="E115" s="17"/>
    </row>
    <row r="116" spans="1:5" s="26" customFormat="1" ht="31.5">
      <c r="A116" s="24" t="s">
        <v>12</v>
      </c>
      <c r="B116" s="25">
        <v>310</v>
      </c>
      <c r="C116" s="17"/>
      <c r="D116" s="17"/>
      <c r="E116" s="17"/>
    </row>
    <row r="117" spans="1:5" s="26" customFormat="1" ht="31.5">
      <c r="A117" s="24" t="s">
        <v>13</v>
      </c>
      <c r="B117" s="25">
        <v>310</v>
      </c>
      <c r="C117" s="17"/>
      <c r="D117" s="17"/>
      <c r="E117" s="17"/>
    </row>
    <row r="118" spans="1:5" s="26" customFormat="1" ht="31.5">
      <c r="A118" s="24" t="s">
        <v>14</v>
      </c>
      <c r="B118" s="25">
        <v>310</v>
      </c>
      <c r="C118" s="17"/>
      <c r="D118" s="17"/>
      <c r="E118" s="17"/>
    </row>
    <row r="119" spans="1:5" s="26" customFormat="1" ht="31.5">
      <c r="A119" s="24" t="s">
        <v>15</v>
      </c>
      <c r="B119" s="25">
        <v>310</v>
      </c>
      <c r="C119" s="17"/>
      <c r="D119" s="17"/>
      <c r="E119" s="17"/>
    </row>
    <row r="120" spans="1:5" s="23" customFormat="1" ht="31.5">
      <c r="A120" s="27" t="s">
        <v>35</v>
      </c>
      <c r="B120" s="21">
        <v>340</v>
      </c>
      <c r="C120" s="22">
        <f>C122+C123+C124+C125</f>
        <v>303950</v>
      </c>
      <c r="D120" s="22">
        <f t="shared" ref="D120:E120" si="26">D122+D123+D124+D125</f>
        <v>303950</v>
      </c>
      <c r="E120" s="22">
        <f t="shared" si="26"/>
        <v>303950</v>
      </c>
    </row>
    <row r="121" spans="1:5" s="26" customFormat="1">
      <c r="A121" s="24" t="s">
        <v>19</v>
      </c>
      <c r="B121" s="25"/>
      <c r="C121" s="17"/>
      <c r="D121" s="17"/>
      <c r="E121" s="17"/>
    </row>
    <row r="122" spans="1:5" s="26" customFormat="1" ht="31.5">
      <c r="A122" s="24" t="s">
        <v>12</v>
      </c>
      <c r="B122" s="25">
        <v>340</v>
      </c>
      <c r="C122" s="17">
        <v>254450</v>
      </c>
      <c r="D122" s="17">
        <v>254450</v>
      </c>
      <c r="E122" s="17">
        <f>D122</f>
        <v>254450</v>
      </c>
    </row>
    <row r="123" spans="1:5" s="26" customFormat="1" ht="31.5">
      <c r="A123" s="24" t="s">
        <v>13</v>
      </c>
      <c r="B123" s="25">
        <v>340</v>
      </c>
      <c r="C123" s="17"/>
      <c r="D123" s="17"/>
      <c r="E123" s="17"/>
    </row>
    <row r="124" spans="1:5" s="26" customFormat="1" ht="31.5">
      <c r="A124" s="24" t="s">
        <v>14</v>
      </c>
      <c r="B124" s="25">
        <v>340</v>
      </c>
      <c r="C124" s="17"/>
      <c r="D124" s="17"/>
      <c r="E124" s="17"/>
    </row>
    <row r="125" spans="1:5" s="26" customFormat="1" ht="31.5">
      <c r="A125" s="24" t="s">
        <v>15</v>
      </c>
      <c r="B125" s="25">
        <v>340</v>
      </c>
      <c r="C125" s="17">
        <v>49500</v>
      </c>
      <c r="D125" s="17">
        <v>49500</v>
      </c>
      <c r="E125" s="17">
        <f>D125</f>
        <v>49500</v>
      </c>
    </row>
    <row r="126" spans="1:5" s="23" customFormat="1" ht="47.25">
      <c r="A126" s="27" t="s">
        <v>36</v>
      </c>
      <c r="B126" s="21">
        <v>241</v>
      </c>
      <c r="C126" s="22">
        <f>C128+C129+C130+C131</f>
        <v>0</v>
      </c>
      <c r="D126" s="22">
        <f t="shared" ref="D126:E126" si="27">D128+D129+D130+D131</f>
        <v>0</v>
      </c>
      <c r="E126" s="22">
        <f t="shared" si="27"/>
        <v>0</v>
      </c>
    </row>
    <row r="127" spans="1:5" s="26" customFormat="1">
      <c r="A127" s="24" t="s">
        <v>19</v>
      </c>
      <c r="B127" s="25"/>
      <c r="C127" s="17"/>
      <c r="D127" s="17"/>
      <c r="E127" s="17"/>
    </row>
    <row r="128" spans="1:5" s="26" customFormat="1" ht="31.5">
      <c r="A128" s="24" t="s">
        <v>12</v>
      </c>
      <c r="B128" s="25">
        <v>241</v>
      </c>
      <c r="C128" s="17"/>
      <c r="D128" s="17"/>
      <c r="E128" s="17"/>
    </row>
    <row r="129" spans="1:5" s="26" customFormat="1" ht="31.5">
      <c r="A129" s="24" t="s">
        <v>13</v>
      </c>
      <c r="B129" s="25">
        <v>241</v>
      </c>
      <c r="C129" s="17"/>
      <c r="D129" s="17"/>
      <c r="E129" s="17"/>
    </row>
    <row r="130" spans="1:5" s="26" customFormat="1" ht="31.5">
      <c r="A130" s="24" t="s">
        <v>14</v>
      </c>
      <c r="B130" s="25">
        <v>241</v>
      </c>
      <c r="C130" s="17"/>
      <c r="D130" s="17"/>
      <c r="E130" s="17"/>
    </row>
    <row r="131" spans="1:5" s="26" customFormat="1" ht="31.5">
      <c r="A131" s="24" t="s">
        <v>15</v>
      </c>
      <c r="B131" s="25">
        <v>241</v>
      </c>
      <c r="C131" s="17"/>
      <c r="D131" s="17"/>
      <c r="E131" s="17"/>
    </row>
    <row r="132" spans="1:5" s="26" customFormat="1">
      <c r="A132" s="24" t="s">
        <v>37</v>
      </c>
      <c r="B132" s="25"/>
      <c r="C132" s="17"/>
      <c r="D132" s="17"/>
      <c r="E132" s="17"/>
    </row>
    <row r="133" spans="1:5" s="26" customFormat="1">
      <c r="A133" s="30" t="s">
        <v>38</v>
      </c>
      <c r="B133" s="25"/>
      <c r="C133" s="17"/>
      <c r="D133" s="17"/>
      <c r="E133" s="17"/>
    </row>
    <row r="134" spans="1:5" s="26" customFormat="1">
      <c r="A134" s="31"/>
      <c r="B134" s="31"/>
      <c r="C134" s="31"/>
      <c r="D134" s="31"/>
      <c r="E134" s="31"/>
    </row>
    <row r="135" spans="1:5" s="26" customFormat="1">
      <c r="A135" s="31" t="s">
        <v>44</v>
      </c>
      <c r="B135" s="31"/>
      <c r="C135" s="32"/>
      <c r="D135" s="33"/>
      <c r="E135" s="33" t="s">
        <v>52</v>
      </c>
    </row>
    <row r="136" spans="1:5" s="26" customFormat="1">
      <c r="C136" s="34" t="s">
        <v>42</v>
      </c>
      <c r="D136" s="33"/>
      <c r="E136" s="33"/>
    </row>
    <row r="137" spans="1:5" s="26" customFormat="1">
      <c r="A137" s="26" t="s">
        <v>40</v>
      </c>
      <c r="C137" s="35"/>
      <c r="D137" s="33"/>
      <c r="E137" s="33" t="s">
        <v>41</v>
      </c>
    </row>
    <row r="138" spans="1:5" s="26" customFormat="1">
      <c r="C138" s="34" t="s">
        <v>42</v>
      </c>
      <c r="D138" s="33"/>
      <c r="E138" s="33"/>
    </row>
    <row r="139" spans="1:5">
      <c r="A139" s="1" t="s">
        <v>39</v>
      </c>
      <c r="D139" s="13"/>
      <c r="E139" s="13"/>
    </row>
    <row r="140" spans="1:5">
      <c r="A140" s="1" t="s">
        <v>46</v>
      </c>
      <c r="C140" s="11"/>
      <c r="D140" s="13"/>
      <c r="E140" s="13" t="s">
        <v>50</v>
      </c>
    </row>
    <row r="141" spans="1:5">
      <c r="C141" s="12" t="s">
        <v>42</v>
      </c>
    </row>
    <row r="143" spans="1:5">
      <c r="A143" s="1" t="s">
        <v>73</v>
      </c>
    </row>
  </sheetData>
  <mergeCells count="7">
    <mergeCell ref="A5:E5"/>
    <mergeCell ref="A7:A8"/>
    <mergeCell ref="B7:B8"/>
    <mergeCell ref="C7:E7"/>
    <mergeCell ref="A1:D1"/>
    <mergeCell ref="A2:D2"/>
    <mergeCell ref="A3:D3"/>
  </mergeCells>
  <pageMargins left="0.53" right="0.15" top="0.51" bottom="0.4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I143"/>
  <sheetViews>
    <sheetView topLeftCell="A115" workbookViewId="0">
      <selection activeCell="A146" sqref="A146"/>
    </sheetView>
  </sheetViews>
  <sheetFormatPr defaultRowHeight="15.75"/>
  <cols>
    <col min="1" max="1" width="41.28515625" style="1" customWidth="1"/>
    <col min="2" max="2" width="8.7109375" style="1" bestFit="1" customWidth="1"/>
    <col min="3" max="3" width="14.140625" style="1" customWidth="1"/>
    <col min="4" max="4" width="15" style="1" customWidth="1"/>
    <col min="5" max="5" width="16" style="1" customWidth="1"/>
    <col min="6" max="6" width="9.140625" style="1"/>
    <col min="7" max="7" width="11.85546875" style="1" bestFit="1" customWidth="1"/>
    <col min="8" max="8" width="10.7109375" style="1" bestFit="1" customWidth="1"/>
    <col min="9" max="9" width="11.5703125" style="1" bestFit="1" customWidth="1"/>
    <col min="10" max="16384" width="9.140625" style="1"/>
  </cols>
  <sheetData>
    <row r="1" spans="1:7">
      <c r="A1" s="43" t="s">
        <v>70</v>
      </c>
      <c r="B1" s="44"/>
      <c r="C1" s="44"/>
      <c r="D1" s="45"/>
      <c r="E1" s="19"/>
    </row>
    <row r="2" spans="1:7">
      <c r="A2" s="46" t="s">
        <v>71</v>
      </c>
      <c r="B2" s="47"/>
      <c r="C2" s="47"/>
      <c r="D2" s="48"/>
      <c r="E2" s="19"/>
    </row>
    <row r="3" spans="1:7">
      <c r="A3" s="49" t="s">
        <v>72</v>
      </c>
      <c r="B3" s="50"/>
      <c r="C3" s="50"/>
      <c r="D3" s="51"/>
      <c r="E3" s="18"/>
    </row>
    <row r="5" spans="1:7">
      <c r="A5" s="37" t="s">
        <v>2</v>
      </c>
      <c r="B5" s="37"/>
      <c r="C5" s="37"/>
      <c r="D5" s="37"/>
      <c r="E5" s="37"/>
    </row>
    <row r="6" spans="1:7">
      <c r="A6" s="2"/>
      <c r="B6" s="2"/>
      <c r="C6" s="2"/>
      <c r="D6" s="2"/>
      <c r="E6" s="2"/>
    </row>
    <row r="7" spans="1:7" s="14" customFormat="1">
      <c r="A7" s="38" t="s">
        <v>0</v>
      </c>
      <c r="B7" s="38" t="s">
        <v>3</v>
      </c>
      <c r="C7" s="40" t="s">
        <v>4</v>
      </c>
      <c r="D7" s="41"/>
      <c r="E7" s="42"/>
    </row>
    <row r="8" spans="1:7" s="14" customFormat="1" ht="47.25">
      <c r="A8" s="39"/>
      <c r="B8" s="39"/>
      <c r="C8" s="4" t="s">
        <v>5</v>
      </c>
      <c r="D8" s="4" t="s">
        <v>6</v>
      </c>
      <c r="E8" s="4" t="s">
        <v>7</v>
      </c>
    </row>
    <row r="9" spans="1:7">
      <c r="A9" s="4">
        <v>1</v>
      </c>
      <c r="B9" s="4">
        <v>2</v>
      </c>
      <c r="C9" s="4">
        <v>3</v>
      </c>
      <c r="D9" s="4">
        <v>4</v>
      </c>
      <c r="E9" s="4">
        <v>5</v>
      </c>
    </row>
    <row r="10" spans="1:7" s="10" customFormat="1" ht="47.25">
      <c r="A10" s="7" t="s">
        <v>8</v>
      </c>
      <c r="B10" s="8">
        <v>241</v>
      </c>
      <c r="C10" s="9">
        <f>C12+C13+C14</f>
        <v>0</v>
      </c>
      <c r="D10" s="9">
        <f t="shared" ref="D10:E10" si="0">D12+D13+D14</f>
        <v>0</v>
      </c>
      <c r="E10" s="9">
        <f t="shared" si="0"/>
        <v>0</v>
      </c>
    </row>
    <row r="11" spans="1:7">
      <c r="A11" s="3" t="s">
        <v>1</v>
      </c>
      <c r="B11" s="5"/>
      <c r="C11" s="6"/>
      <c r="D11" s="6"/>
      <c r="E11" s="6"/>
    </row>
    <row r="12" spans="1:7" ht="31.5">
      <c r="A12" s="3" t="s">
        <v>9</v>
      </c>
      <c r="B12" s="5">
        <v>241</v>
      </c>
      <c r="C12" s="6"/>
      <c r="D12" s="6"/>
      <c r="E12" s="6"/>
    </row>
    <row r="13" spans="1:7" ht="31.5">
      <c r="A13" s="3" t="s">
        <v>10</v>
      </c>
      <c r="B13" s="5">
        <v>241</v>
      </c>
      <c r="C13" s="6"/>
      <c r="D13" s="6"/>
      <c r="E13" s="6"/>
      <c r="G13" s="16"/>
    </row>
    <row r="14" spans="1:7" s="26" customFormat="1" ht="31.5">
      <c r="A14" s="24" t="s">
        <v>11</v>
      </c>
      <c r="B14" s="25">
        <v>241</v>
      </c>
      <c r="C14" s="17"/>
      <c r="D14" s="17"/>
      <c r="E14" s="17"/>
    </row>
    <row r="15" spans="1:7" s="23" customFormat="1">
      <c r="A15" s="27" t="s">
        <v>43</v>
      </c>
      <c r="B15" s="21">
        <v>241</v>
      </c>
      <c r="C15" s="22">
        <f>C17+C18+C19+C20</f>
        <v>2529450</v>
      </c>
      <c r="D15" s="22">
        <f t="shared" ref="D15:E15" si="1">D17+D18+D19+D20</f>
        <v>2529450</v>
      </c>
      <c r="E15" s="22">
        <f t="shared" si="1"/>
        <v>2529450</v>
      </c>
    </row>
    <row r="16" spans="1:7" s="26" customFormat="1">
      <c r="A16" s="24" t="s">
        <v>1</v>
      </c>
      <c r="B16" s="25"/>
      <c r="C16" s="17"/>
      <c r="D16" s="17"/>
      <c r="E16" s="17"/>
    </row>
    <row r="17" spans="1:9" s="26" customFormat="1" ht="31.5">
      <c r="A17" s="24" t="s">
        <v>12</v>
      </c>
      <c r="B17" s="25">
        <v>241</v>
      </c>
      <c r="C17" s="17">
        <v>1306250</v>
      </c>
      <c r="D17" s="17">
        <v>1306250</v>
      </c>
      <c r="E17" s="17">
        <f>D17</f>
        <v>1306250</v>
      </c>
      <c r="G17" s="28">
        <f>C15-C21</f>
        <v>0</v>
      </c>
      <c r="H17" s="28">
        <f>D15-D21</f>
        <v>0</v>
      </c>
      <c r="I17" s="28">
        <f>E15-E21</f>
        <v>0</v>
      </c>
    </row>
    <row r="18" spans="1:9" s="26" customFormat="1" ht="31.5">
      <c r="A18" s="24" t="s">
        <v>13</v>
      </c>
      <c r="B18" s="25">
        <v>241</v>
      </c>
      <c r="C18" s="17">
        <v>1106200</v>
      </c>
      <c r="D18" s="17">
        <v>1106200</v>
      </c>
      <c r="E18" s="17">
        <f>D18</f>
        <v>1106200</v>
      </c>
      <c r="G18" s="28"/>
      <c r="H18" s="28"/>
      <c r="I18" s="28"/>
    </row>
    <row r="19" spans="1:9" s="26" customFormat="1" ht="31.5">
      <c r="A19" s="24" t="s">
        <v>14</v>
      </c>
      <c r="B19" s="25">
        <v>241</v>
      </c>
      <c r="C19" s="17"/>
      <c r="D19" s="17"/>
      <c r="E19" s="17"/>
    </row>
    <row r="20" spans="1:9" s="26" customFormat="1" ht="31.5">
      <c r="A20" s="24" t="s">
        <v>15</v>
      </c>
      <c r="B20" s="25">
        <v>241</v>
      </c>
      <c r="C20" s="17">
        <v>117000</v>
      </c>
      <c r="D20" s="17">
        <v>117000</v>
      </c>
      <c r="E20" s="17">
        <f>D20</f>
        <v>117000</v>
      </c>
      <c r="G20" s="28"/>
      <c r="H20" s="28"/>
    </row>
    <row r="21" spans="1:9" s="23" customFormat="1">
      <c r="A21" s="27" t="s">
        <v>16</v>
      </c>
      <c r="B21" s="21">
        <v>241</v>
      </c>
      <c r="C21" s="22">
        <f>C23+C108</f>
        <v>2529450</v>
      </c>
      <c r="D21" s="22">
        <f t="shared" ref="D21:E21" si="2">D23+D108</f>
        <v>2529450</v>
      </c>
      <c r="E21" s="22">
        <f t="shared" si="2"/>
        <v>2529450</v>
      </c>
      <c r="G21" s="29"/>
      <c r="H21" s="29"/>
      <c r="I21" s="29"/>
    </row>
    <row r="22" spans="1:9" s="26" customFormat="1">
      <c r="A22" s="24" t="s">
        <v>1</v>
      </c>
      <c r="B22" s="25"/>
      <c r="C22" s="17"/>
      <c r="D22" s="17"/>
      <c r="E22" s="17"/>
    </row>
    <row r="23" spans="1:9" s="23" customFormat="1">
      <c r="A23" s="20" t="s">
        <v>17</v>
      </c>
      <c r="B23" s="21">
        <v>200</v>
      </c>
      <c r="C23" s="22">
        <f>C24+C48+C90+C102</f>
        <v>1871399.9999999998</v>
      </c>
      <c r="D23" s="22">
        <f>D24+D48+D90+D102</f>
        <v>1871399.9999999998</v>
      </c>
      <c r="E23" s="22">
        <f>E24+E48+E90+E102</f>
        <v>1871399.9999999998</v>
      </c>
    </row>
    <row r="24" spans="1:9" s="23" customFormat="1" ht="31.5">
      <c r="A24" s="27" t="s">
        <v>18</v>
      </c>
      <c r="B24" s="21">
        <v>210</v>
      </c>
      <c r="C24" s="22">
        <f>C30+C36+C42</f>
        <v>1800411.8399999999</v>
      </c>
      <c r="D24" s="22">
        <f t="shared" ref="D24:E24" si="3">D30+D36+D42</f>
        <v>1800411.8399999999</v>
      </c>
      <c r="E24" s="22">
        <f t="shared" si="3"/>
        <v>1800411.8399999999</v>
      </c>
      <c r="G24" s="29"/>
    </row>
    <row r="25" spans="1:9" s="26" customFormat="1">
      <c r="A25" s="24" t="s">
        <v>19</v>
      </c>
      <c r="B25" s="25"/>
      <c r="C25" s="17"/>
      <c r="D25" s="17"/>
      <c r="E25" s="17"/>
    </row>
    <row r="26" spans="1:9" s="26" customFormat="1" ht="31.5">
      <c r="A26" s="24" t="s">
        <v>12</v>
      </c>
      <c r="B26" s="25">
        <v>210</v>
      </c>
      <c r="C26" s="17">
        <f>C32+C38+C44</f>
        <v>765200</v>
      </c>
      <c r="D26" s="17">
        <f t="shared" ref="D26:E26" si="4">D32+D38+D44</f>
        <v>765200</v>
      </c>
      <c r="E26" s="17">
        <f t="shared" si="4"/>
        <v>765200</v>
      </c>
    </row>
    <row r="27" spans="1:9" s="26" customFormat="1" ht="31.5">
      <c r="A27" s="24" t="s">
        <v>13</v>
      </c>
      <c r="B27" s="25">
        <v>210</v>
      </c>
      <c r="C27" s="17">
        <f t="shared" ref="C27:C29" si="5">C33+C39+C45</f>
        <v>1035211.84</v>
      </c>
      <c r="D27" s="17">
        <f t="shared" ref="D27:E29" si="6">D33+D39+D45</f>
        <v>1035211.84</v>
      </c>
      <c r="E27" s="17">
        <f t="shared" si="6"/>
        <v>1035211.84</v>
      </c>
    </row>
    <row r="28" spans="1:9" s="26" customFormat="1" ht="31.5">
      <c r="A28" s="24" t="s">
        <v>14</v>
      </c>
      <c r="B28" s="25">
        <v>210</v>
      </c>
      <c r="C28" s="17">
        <f t="shared" si="5"/>
        <v>0</v>
      </c>
      <c r="D28" s="17">
        <f t="shared" si="6"/>
        <v>0</v>
      </c>
      <c r="E28" s="17">
        <f t="shared" si="6"/>
        <v>0</v>
      </c>
    </row>
    <row r="29" spans="1:9" s="26" customFormat="1" ht="31.5">
      <c r="A29" s="24" t="s">
        <v>15</v>
      </c>
      <c r="B29" s="25">
        <v>210</v>
      </c>
      <c r="C29" s="17">
        <f t="shared" si="5"/>
        <v>0</v>
      </c>
      <c r="D29" s="17">
        <f t="shared" si="6"/>
        <v>0</v>
      </c>
      <c r="E29" s="17">
        <f t="shared" si="6"/>
        <v>0</v>
      </c>
    </row>
    <row r="30" spans="1:9" s="23" customFormat="1">
      <c r="A30" s="27" t="s">
        <v>20</v>
      </c>
      <c r="B30" s="21">
        <v>211</v>
      </c>
      <c r="C30" s="22">
        <f>C32+C33+C34+C35</f>
        <v>1381832.75</v>
      </c>
      <c r="D30" s="22">
        <f t="shared" ref="D30:E30" si="7">D32+D33+D34+D35</f>
        <v>1381832.75</v>
      </c>
      <c r="E30" s="22">
        <f t="shared" si="7"/>
        <v>1381832.75</v>
      </c>
    </row>
    <row r="31" spans="1:9" s="26" customFormat="1">
      <c r="A31" s="24" t="s">
        <v>19</v>
      </c>
      <c r="B31" s="25"/>
      <c r="C31" s="17"/>
      <c r="D31" s="17"/>
      <c r="E31" s="17"/>
    </row>
    <row r="32" spans="1:9" s="26" customFormat="1" ht="31.5">
      <c r="A32" s="24" t="s">
        <v>12</v>
      </c>
      <c r="B32" s="25">
        <v>211</v>
      </c>
      <c r="C32" s="17">
        <v>587200</v>
      </c>
      <c r="D32" s="17">
        <v>587200</v>
      </c>
      <c r="E32" s="17">
        <f>D32</f>
        <v>587200</v>
      </c>
    </row>
    <row r="33" spans="1:5" s="26" customFormat="1" ht="31.5">
      <c r="A33" s="24" t="s">
        <v>13</v>
      </c>
      <c r="B33" s="25">
        <v>211</v>
      </c>
      <c r="C33" s="17">
        <v>794632.75</v>
      </c>
      <c r="D33" s="17">
        <v>794632.75</v>
      </c>
      <c r="E33" s="17">
        <f>D33</f>
        <v>794632.75</v>
      </c>
    </row>
    <row r="34" spans="1:5" s="26" customFormat="1" ht="31.5">
      <c r="A34" s="24" t="s">
        <v>14</v>
      </c>
      <c r="B34" s="25">
        <v>211</v>
      </c>
      <c r="C34" s="17"/>
      <c r="D34" s="17"/>
      <c r="E34" s="17"/>
    </row>
    <row r="35" spans="1:5" s="26" customFormat="1" ht="31.5">
      <c r="A35" s="24" t="s">
        <v>15</v>
      </c>
      <c r="B35" s="25">
        <v>211</v>
      </c>
      <c r="C35" s="17"/>
      <c r="D35" s="17"/>
      <c r="E35" s="17"/>
    </row>
    <row r="36" spans="1:5" s="23" customFormat="1">
      <c r="A36" s="27" t="s">
        <v>21</v>
      </c>
      <c r="B36" s="21">
        <v>212</v>
      </c>
      <c r="C36" s="22">
        <f>C38+C39+C40+C41</f>
        <v>1200</v>
      </c>
      <c r="D36" s="22">
        <f t="shared" ref="D36:E36" si="8">D38+D39+D40+D41</f>
        <v>1200</v>
      </c>
      <c r="E36" s="22">
        <f t="shared" si="8"/>
        <v>1200</v>
      </c>
    </row>
    <row r="37" spans="1:5" s="26" customFormat="1">
      <c r="A37" s="24" t="s">
        <v>19</v>
      </c>
      <c r="B37" s="25"/>
      <c r="C37" s="17"/>
      <c r="D37" s="17"/>
      <c r="E37" s="17"/>
    </row>
    <row r="38" spans="1:5" s="26" customFormat="1" ht="31.5">
      <c r="A38" s="24" t="s">
        <v>12</v>
      </c>
      <c r="B38" s="25">
        <v>212</v>
      </c>
      <c r="C38" s="17">
        <v>600</v>
      </c>
      <c r="D38" s="17">
        <v>600</v>
      </c>
      <c r="E38" s="17">
        <v>600</v>
      </c>
    </row>
    <row r="39" spans="1:5" s="26" customFormat="1" ht="31.5">
      <c r="A39" s="24" t="s">
        <v>13</v>
      </c>
      <c r="B39" s="25">
        <v>212</v>
      </c>
      <c r="C39" s="17">
        <v>600</v>
      </c>
      <c r="D39" s="17">
        <v>600</v>
      </c>
      <c r="E39" s="17">
        <f>D39</f>
        <v>600</v>
      </c>
    </row>
    <row r="40" spans="1:5" s="26" customFormat="1" ht="31.5">
      <c r="A40" s="24" t="s">
        <v>14</v>
      </c>
      <c r="B40" s="25">
        <v>212</v>
      </c>
      <c r="C40" s="17"/>
      <c r="D40" s="17"/>
      <c r="E40" s="17"/>
    </row>
    <row r="41" spans="1:5" s="26" customFormat="1" ht="31.5">
      <c r="A41" s="24" t="s">
        <v>15</v>
      </c>
      <c r="B41" s="25">
        <v>212</v>
      </c>
      <c r="C41" s="17"/>
      <c r="D41" s="17"/>
      <c r="E41" s="17"/>
    </row>
    <row r="42" spans="1:5" s="23" customFormat="1" ht="31.5">
      <c r="A42" s="27" t="s">
        <v>22</v>
      </c>
      <c r="B42" s="21">
        <v>213</v>
      </c>
      <c r="C42" s="22">
        <f>C44+C45+C46+C47</f>
        <v>417379.08999999997</v>
      </c>
      <c r="D42" s="22">
        <f t="shared" ref="D42:E42" si="9">D44+D45+D46+D47</f>
        <v>417379.08999999997</v>
      </c>
      <c r="E42" s="22">
        <f t="shared" si="9"/>
        <v>417379.08999999997</v>
      </c>
    </row>
    <row r="43" spans="1:5" s="26" customFormat="1">
      <c r="A43" s="24" t="s">
        <v>19</v>
      </c>
      <c r="B43" s="25"/>
      <c r="C43" s="17"/>
      <c r="D43" s="17"/>
      <c r="E43" s="17"/>
    </row>
    <row r="44" spans="1:5" s="26" customFormat="1" ht="31.5">
      <c r="A44" s="24" t="s">
        <v>12</v>
      </c>
      <c r="B44" s="25">
        <v>213</v>
      </c>
      <c r="C44" s="17">
        <v>177400</v>
      </c>
      <c r="D44" s="17">
        <v>177400</v>
      </c>
      <c r="E44" s="17">
        <f>D44</f>
        <v>177400</v>
      </c>
    </row>
    <row r="45" spans="1:5" s="26" customFormat="1" ht="31.5">
      <c r="A45" s="24" t="s">
        <v>13</v>
      </c>
      <c r="B45" s="25">
        <v>213</v>
      </c>
      <c r="C45" s="17">
        <v>239979.09</v>
      </c>
      <c r="D45" s="17">
        <v>239979.09</v>
      </c>
      <c r="E45" s="17">
        <f>D45</f>
        <v>239979.09</v>
      </c>
    </row>
    <row r="46" spans="1:5" s="26" customFormat="1" ht="31.5">
      <c r="A46" s="24" t="s">
        <v>14</v>
      </c>
      <c r="B46" s="25">
        <v>213</v>
      </c>
      <c r="C46" s="17"/>
      <c r="D46" s="17"/>
      <c r="E46" s="17"/>
    </row>
    <row r="47" spans="1:5" s="26" customFormat="1" ht="31.5">
      <c r="A47" s="24" t="s">
        <v>15</v>
      </c>
      <c r="B47" s="25">
        <v>213</v>
      </c>
      <c r="C47" s="17"/>
      <c r="D47" s="17"/>
      <c r="E47" s="17"/>
    </row>
    <row r="48" spans="1:5" s="23" customFormat="1">
      <c r="A48" s="27" t="s">
        <v>23</v>
      </c>
      <c r="B48" s="21">
        <v>220</v>
      </c>
      <c r="C48" s="22">
        <f>C54+C60+C66+C72+C78+C84</f>
        <v>70988.160000000003</v>
      </c>
      <c r="D48" s="22">
        <f t="shared" ref="D48:E48" si="10">D54+D60+D66+D72+D78+D84</f>
        <v>70988.160000000003</v>
      </c>
      <c r="E48" s="22">
        <f t="shared" si="10"/>
        <v>70988.160000000003</v>
      </c>
    </row>
    <row r="49" spans="1:5" s="26" customFormat="1">
      <c r="A49" s="24" t="s">
        <v>19</v>
      </c>
      <c r="B49" s="25"/>
      <c r="C49" s="17"/>
      <c r="D49" s="17"/>
      <c r="E49" s="17"/>
    </row>
    <row r="50" spans="1:5" s="26" customFormat="1" ht="31.5">
      <c r="A50" s="24" t="s">
        <v>12</v>
      </c>
      <c r="B50" s="25">
        <v>220</v>
      </c>
      <c r="C50" s="17">
        <f>C56+C62+C68+C74+C80+C86</f>
        <v>0</v>
      </c>
      <c r="D50" s="17">
        <f t="shared" ref="D50:E50" si="11">D56+D62+D68+D74+D80+D86</f>
        <v>0</v>
      </c>
      <c r="E50" s="17">
        <f t="shared" si="11"/>
        <v>0</v>
      </c>
    </row>
    <row r="51" spans="1:5" s="26" customFormat="1" ht="31.5">
      <c r="A51" s="24" t="s">
        <v>13</v>
      </c>
      <c r="B51" s="25">
        <v>220</v>
      </c>
      <c r="C51" s="17">
        <f t="shared" ref="C51:C53" si="12">C57+C63+C69+C75+C81+C87</f>
        <v>70988.160000000003</v>
      </c>
      <c r="D51" s="17">
        <f t="shared" ref="D51:E53" si="13">D57+D63+D69+D75+D81+D87</f>
        <v>70988.160000000003</v>
      </c>
      <c r="E51" s="17">
        <f t="shared" si="13"/>
        <v>70988.160000000003</v>
      </c>
    </row>
    <row r="52" spans="1:5" s="26" customFormat="1" ht="31.5">
      <c r="A52" s="24" t="s">
        <v>14</v>
      </c>
      <c r="B52" s="25">
        <v>220</v>
      </c>
      <c r="C52" s="17">
        <f t="shared" si="12"/>
        <v>0</v>
      </c>
      <c r="D52" s="17">
        <f t="shared" si="13"/>
        <v>0</v>
      </c>
      <c r="E52" s="17">
        <f t="shared" si="13"/>
        <v>0</v>
      </c>
    </row>
    <row r="53" spans="1:5" s="26" customFormat="1" ht="31.5">
      <c r="A53" s="24" t="s">
        <v>15</v>
      </c>
      <c r="B53" s="25">
        <v>220</v>
      </c>
      <c r="C53" s="17">
        <f t="shared" si="12"/>
        <v>0</v>
      </c>
      <c r="D53" s="17">
        <f t="shared" si="13"/>
        <v>0</v>
      </c>
      <c r="E53" s="17">
        <f t="shared" si="13"/>
        <v>0</v>
      </c>
    </row>
    <row r="54" spans="1:5" s="23" customFormat="1">
      <c r="A54" s="27" t="s">
        <v>24</v>
      </c>
      <c r="B54" s="21">
        <v>221</v>
      </c>
      <c r="C54" s="22">
        <f>C56+C57+C58+C59</f>
        <v>4500</v>
      </c>
      <c r="D54" s="22">
        <f t="shared" ref="D54:E54" si="14">D56+D57+D58+D59</f>
        <v>4500</v>
      </c>
      <c r="E54" s="22">
        <f t="shared" si="14"/>
        <v>4500</v>
      </c>
    </row>
    <row r="55" spans="1:5" s="26" customFormat="1">
      <c r="A55" s="24" t="s">
        <v>19</v>
      </c>
      <c r="B55" s="25"/>
      <c r="C55" s="17"/>
      <c r="D55" s="17"/>
      <c r="E55" s="17"/>
    </row>
    <row r="56" spans="1:5" s="26" customFormat="1" ht="31.5">
      <c r="A56" s="24" t="s">
        <v>12</v>
      </c>
      <c r="B56" s="25">
        <v>221</v>
      </c>
      <c r="C56" s="17"/>
      <c r="D56" s="17"/>
      <c r="E56" s="17"/>
    </row>
    <row r="57" spans="1:5" s="26" customFormat="1" ht="31.5">
      <c r="A57" s="24" t="s">
        <v>13</v>
      </c>
      <c r="B57" s="25">
        <v>221</v>
      </c>
      <c r="C57" s="17">
        <v>4500</v>
      </c>
      <c r="D57" s="17">
        <v>4500</v>
      </c>
      <c r="E57" s="17">
        <f>D57</f>
        <v>4500</v>
      </c>
    </row>
    <row r="58" spans="1:5" s="26" customFormat="1" ht="31.5">
      <c r="A58" s="24" t="s">
        <v>14</v>
      </c>
      <c r="B58" s="25">
        <v>221</v>
      </c>
      <c r="C58" s="17"/>
      <c r="D58" s="17"/>
      <c r="E58" s="17"/>
    </row>
    <row r="59" spans="1:5" s="26" customFormat="1" ht="31.5">
      <c r="A59" s="24" t="s">
        <v>15</v>
      </c>
      <c r="B59" s="25">
        <v>221</v>
      </c>
      <c r="C59" s="17"/>
      <c r="D59" s="17"/>
      <c r="E59" s="17"/>
    </row>
    <row r="60" spans="1:5" s="23" customFormat="1">
      <c r="A60" s="27" t="s">
        <v>25</v>
      </c>
      <c r="B60" s="21">
        <v>222</v>
      </c>
      <c r="C60" s="22">
        <f>C62+C63+C64+C65</f>
        <v>0</v>
      </c>
      <c r="D60" s="22">
        <f t="shared" ref="D60:E60" si="15">D62+D63+D64+D65</f>
        <v>0</v>
      </c>
      <c r="E60" s="22">
        <f t="shared" si="15"/>
        <v>0</v>
      </c>
    </row>
    <row r="61" spans="1:5" s="26" customFormat="1">
      <c r="A61" s="24" t="s">
        <v>19</v>
      </c>
      <c r="B61" s="25"/>
      <c r="C61" s="17"/>
      <c r="D61" s="17"/>
      <c r="E61" s="17"/>
    </row>
    <row r="62" spans="1:5" s="26" customFormat="1" ht="31.5">
      <c r="A62" s="24" t="s">
        <v>12</v>
      </c>
      <c r="B62" s="25">
        <v>222</v>
      </c>
      <c r="C62" s="17"/>
      <c r="D62" s="17"/>
      <c r="E62" s="17"/>
    </row>
    <row r="63" spans="1:5" s="26" customFormat="1" ht="31.5">
      <c r="A63" s="24" t="s">
        <v>13</v>
      </c>
      <c r="B63" s="25">
        <v>222</v>
      </c>
      <c r="C63" s="17"/>
      <c r="D63" s="17"/>
      <c r="E63" s="17"/>
    </row>
    <row r="64" spans="1:5" s="26" customFormat="1" ht="31.5">
      <c r="A64" s="24" t="s">
        <v>14</v>
      </c>
      <c r="B64" s="25">
        <v>222</v>
      </c>
      <c r="C64" s="17"/>
      <c r="D64" s="17"/>
      <c r="E64" s="17"/>
    </row>
    <row r="65" spans="1:5" s="26" customFormat="1" ht="31.5">
      <c r="A65" s="24" t="s">
        <v>15</v>
      </c>
      <c r="B65" s="25">
        <v>222</v>
      </c>
      <c r="C65" s="17"/>
      <c r="D65" s="17"/>
      <c r="E65" s="17"/>
    </row>
    <row r="66" spans="1:5" s="23" customFormat="1">
      <c r="A66" s="27" t="s">
        <v>26</v>
      </c>
      <c r="B66" s="21">
        <v>223</v>
      </c>
      <c r="C66" s="22">
        <f>C68+C69+C70+C71</f>
        <v>0</v>
      </c>
      <c r="D66" s="22">
        <f t="shared" ref="D66:E66" si="16">D68+D69+D70+D71</f>
        <v>0</v>
      </c>
      <c r="E66" s="22">
        <f t="shared" si="16"/>
        <v>0</v>
      </c>
    </row>
    <row r="67" spans="1:5" s="26" customFormat="1">
      <c r="A67" s="24" t="s">
        <v>19</v>
      </c>
      <c r="B67" s="25"/>
      <c r="C67" s="17"/>
      <c r="D67" s="17"/>
      <c r="E67" s="17"/>
    </row>
    <row r="68" spans="1:5" s="26" customFormat="1" ht="31.5">
      <c r="A68" s="24" t="s">
        <v>12</v>
      </c>
      <c r="B68" s="25">
        <v>223</v>
      </c>
      <c r="C68" s="17"/>
      <c r="D68" s="17"/>
      <c r="E68" s="17"/>
    </row>
    <row r="69" spans="1:5" s="26" customFormat="1" ht="31.5">
      <c r="A69" s="24" t="s">
        <v>13</v>
      </c>
      <c r="B69" s="25">
        <v>223</v>
      </c>
      <c r="C69" s="17"/>
      <c r="D69" s="17"/>
      <c r="E69" s="17"/>
    </row>
    <row r="70" spans="1:5" s="26" customFormat="1" ht="31.5">
      <c r="A70" s="24" t="s">
        <v>14</v>
      </c>
      <c r="B70" s="25">
        <v>223</v>
      </c>
      <c r="C70" s="17"/>
      <c r="D70" s="17"/>
      <c r="E70" s="17"/>
    </row>
    <row r="71" spans="1:5" s="26" customFormat="1" ht="31.5">
      <c r="A71" s="24" t="s">
        <v>15</v>
      </c>
      <c r="B71" s="25">
        <v>223</v>
      </c>
      <c r="C71" s="17"/>
      <c r="D71" s="17"/>
      <c r="E71" s="17"/>
    </row>
    <row r="72" spans="1:5" s="23" customFormat="1" ht="31.5">
      <c r="A72" s="27" t="s">
        <v>27</v>
      </c>
      <c r="B72" s="21">
        <v>224</v>
      </c>
      <c r="C72" s="22">
        <f>C74+C75+C76+C77</f>
        <v>0</v>
      </c>
      <c r="D72" s="22">
        <f t="shared" ref="D72:E72" si="17">D74+D75+D76+D77</f>
        <v>0</v>
      </c>
      <c r="E72" s="22">
        <f t="shared" si="17"/>
        <v>0</v>
      </c>
    </row>
    <row r="73" spans="1:5" s="26" customFormat="1">
      <c r="A73" s="24" t="s">
        <v>19</v>
      </c>
      <c r="B73" s="25"/>
      <c r="C73" s="17"/>
      <c r="D73" s="17"/>
      <c r="E73" s="17"/>
    </row>
    <row r="74" spans="1:5" s="26" customFormat="1" ht="31.5">
      <c r="A74" s="24" t="s">
        <v>12</v>
      </c>
      <c r="B74" s="25">
        <v>224</v>
      </c>
      <c r="C74" s="17"/>
      <c r="D74" s="17"/>
      <c r="E74" s="17"/>
    </row>
    <row r="75" spans="1:5" s="26" customFormat="1" ht="31.5">
      <c r="A75" s="24" t="s">
        <v>13</v>
      </c>
      <c r="B75" s="25">
        <v>224</v>
      </c>
      <c r="C75" s="17"/>
      <c r="D75" s="17"/>
      <c r="E75" s="17"/>
    </row>
    <row r="76" spans="1:5" s="26" customFormat="1" ht="31.5">
      <c r="A76" s="24" t="s">
        <v>14</v>
      </c>
      <c r="B76" s="25">
        <v>224</v>
      </c>
      <c r="C76" s="17"/>
      <c r="D76" s="17"/>
      <c r="E76" s="17"/>
    </row>
    <row r="77" spans="1:5" s="26" customFormat="1" ht="31.5">
      <c r="A77" s="24" t="s">
        <v>15</v>
      </c>
      <c r="B77" s="25">
        <v>224</v>
      </c>
      <c r="C77" s="17"/>
      <c r="D77" s="17"/>
      <c r="E77" s="17"/>
    </row>
    <row r="78" spans="1:5" s="23" customFormat="1" ht="31.5">
      <c r="A78" s="27" t="s">
        <v>28</v>
      </c>
      <c r="B78" s="21">
        <v>225</v>
      </c>
      <c r="C78" s="22">
        <f>C80+C81+C82+C83</f>
        <v>0</v>
      </c>
      <c r="D78" s="22">
        <f t="shared" ref="D78:E78" si="18">D80+D81+D82+D83</f>
        <v>0</v>
      </c>
      <c r="E78" s="22">
        <f t="shared" si="18"/>
        <v>0</v>
      </c>
    </row>
    <row r="79" spans="1:5" s="26" customFormat="1">
      <c r="A79" s="24" t="s">
        <v>19</v>
      </c>
      <c r="B79" s="25"/>
      <c r="C79" s="17"/>
      <c r="E79" s="17"/>
    </row>
    <row r="80" spans="1:5" s="26" customFormat="1" ht="31.5">
      <c r="A80" s="24" t="s">
        <v>12</v>
      </c>
      <c r="B80" s="25">
        <v>225</v>
      </c>
      <c r="C80" s="17"/>
      <c r="D80" s="17"/>
      <c r="E80" s="17"/>
    </row>
    <row r="81" spans="1:5" s="26" customFormat="1" ht="31.5">
      <c r="A81" s="24" t="s">
        <v>13</v>
      </c>
      <c r="B81" s="25">
        <v>225</v>
      </c>
      <c r="C81" s="17"/>
      <c r="D81" s="17"/>
      <c r="E81" s="17"/>
    </row>
    <row r="82" spans="1:5" s="26" customFormat="1" ht="31.5">
      <c r="A82" s="24" t="s">
        <v>14</v>
      </c>
      <c r="B82" s="25">
        <v>225</v>
      </c>
      <c r="C82" s="17"/>
      <c r="D82" s="17"/>
      <c r="E82" s="17"/>
    </row>
    <row r="83" spans="1:5" s="26" customFormat="1" ht="31.5">
      <c r="A83" s="24" t="s">
        <v>15</v>
      </c>
      <c r="B83" s="25">
        <v>225</v>
      </c>
      <c r="C83" s="17"/>
      <c r="D83" s="17"/>
      <c r="E83" s="17"/>
    </row>
    <row r="84" spans="1:5" s="23" customFormat="1">
      <c r="A84" s="27" t="s">
        <v>29</v>
      </c>
      <c r="B84" s="21">
        <v>226</v>
      </c>
      <c r="C84" s="22">
        <f>C86+C87+C88+C89</f>
        <v>66488.160000000003</v>
      </c>
      <c r="D84" s="22">
        <f t="shared" ref="D84:E84" si="19">D86+D87+D88+D89</f>
        <v>66488.160000000003</v>
      </c>
      <c r="E84" s="22">
        <f t="shared" si="19"/>
        <v>66488.160000000003</v>
      </c>
    </row>
    <row r="85" spans="1:5" s="26" customFormat="1">
      <c r="A85" s="24" t="s">
        <v>19</v>
      </c>
      <c r="B85" s="25"/>
      <c r="C85" s="17"/>
      <c r="D85" s="17"/>
      <c r="E85" s="17"/>
    </row>
    <row r="86" spans="1:5" s="26" customFormat="1" ht="31.5">
      <c r="A86" s="24" t="s">
        <v>12</v>
      </c>
      <c r="B86" s="25">
        <v>226</v>
      </c>
      <c r="C86" s="17"/>
      <c r="D86" s="17"/>
      <c r="E86" s="17"/>
    </row>
    <row r="87" spans="1:5" s="26" customFormat="1" ht="31.5">
      <c r="A87" s="24" t="s">
        <v>13</v>
      </c>
      <c r="B87" s="25">
        <v>226</v>
      </c>
      <c r="C87" s="17">
        <v>66488.160000000003</v>
      </c>
      <c r="D87" s="17">
        <v>66488.160000000003</v>
      </c>
      <c r="E87" s="17">
        <f>D87</f>
        <v>66488.160000000003</v>
      </c>
    </row>
    <row r="88" spans="1:5" s="26" customFormat="1" ht="31.5">
      <c r="A88" s="24" t="s">
        <v>14</v>
      </c>
      <c r="B88" s="25">
        <v>226</v>
      </c>
      <c r="C88" s="17"/>
      <c r="D88" s="17"/>
      <c r="E88" s="17"/>
    </row>
    <row r="89" spans="1:5" s="26" customFormat="1" ht="31.5">
      <c r="A89" s="24" t="s">
        <v>15</v>
      </c>
      <c r="B89" s="25">
        <v>226</v>
      </c>
      <c r="C89" s="17"/>
      <c r="D89" s="17"/>
      <c r="E89" s="17"/>
    </row>
    <row r="90" spans="1:5" s="23" customFormat="1">
      <c r="A90" s="27" t="s">
        <v>30</v>
      </c>
      <c r="B90" s="21">
        <v>260</v>
      </c>
      <c r="C90" s="22">
        <f>C92+C93+C94+C95</f>
        <v>0</v>
      </c>
      <c r="D90" s="22">
        <f t="shared" ref="D90:E90" si="20">D92+D93+D94+D95</f>
        <v>0</v>
      </c>
      <c r="E90" s="22">
        <f t="shared" si="20"/>
        <v>0</v>
      </c>
    </row>
    <row r="91" spans="1:5" s="26" customFormat="1">
      <c r="A91" s="24" t="s">
        <v>19</v>
      </c>
      <c r="B91" s="25"/>
      <c r="C91" s="17"/>
      <c r="D91" s="17"/>
      <c r="E91" s="17"/>
    </row>
    <row r="92" spans="1:5" s="26" customFormat="1" ht="31.5">
      <c r="A92" s="24" t="s">
        <v>12</v>
      </c>
      <c r="B92" s="25">
        <v>260</v>
      </c>
      <c r="C92" s="17">
        <f>C98</f>
        <v>0</v>
      </c>
      <c r="D92" s="17">
        <f t="shared" ref="D92:E92" si="21">D98</f>
        <v>0</v>
      </c>
      <c r="E92" s="17">
        <f t="shared" si="21"/>
        <v>0</v>
      </c>
    </row>
    <row r="93" spans="1:5" s="26" customFormat="1" ht="31.5">
      <c r="A93" s="24" t="s">
        <v>13</v>
      </c>
      <c r="B93" s="25">
        <v>260</v>
      </c>
      <c r="C93" s="17">
        <f t="shared" ref="C93:C95" si="22">C99</f>
        <v>0</v>
      </c>
      <c r="D93" s="17">
        <f t="shared" ref="D93:E95" si="23">D99</f>
        <v>0</v>
      </c>
      <c r="E93" s="17">
        <f t="shared" si="23"/>
        <v>0</v>
      </c>
    </row>
    <row r="94" spans="1:5" s="26" customFormat="1" ht="31.5">
      <c r="A94" s="24" t="s">
        <v>14</v>
      </c>
      <c r="B94" s="25">
        <v>260</v>
      </c>
      <c r="C94" s="17">
        <f t="shared" si="22"/>
        <v>0</v>
      </c>
      <c r="D94" s="17">
        <f t="shared" si="23"/>
        <v>0</v>
      </c>
      <c r="E94" s="17">
        <f t="shared" si="23"/>
        <v>0</v>
      </c>
    </row>
    <row r="95" spans="1:5" s="26" customFormat="1" ht="31.5">
      <c r="A95" s="24" t="s">
        <v>15</v>
      </c>
      <c r="B95" s="25">
        <v>260</v>
      </c>
      <c r="C95" s="17">
        <f t="shared" si="22"/>
        <v>0</v>
      </c>
      <c r="D95" s="17">
        <f t="shared" si="23"/>
        <v>0</v>
      </c>
      <c r="E95" s="17">
        <f t="shared" si="23"/>
        <v>0</v>
      </c>
    </row>
    <row r="96" spans="1:5" s="23" customFormat="1" ht="31.5">
      <c r="A96" s="27" t="s">
        <v>31</v>
      </c>
      <c r="B96" s="21">
        <v>262</v>
      </c>
      <c r="C96" s="22">
        <f>C98+C99+C100+C101</f>
        <v>0</v>
      </c>
      <c r="D96" s="22">
        <f>D98+D99+D100+D101</f>
        <v>0</v>
      </c>
      <c r="E96" s="22">
        <f>E98+E99+E100+E101</f>
        <v>0</v>
      </c>
    </row>
    <row r="97" spans="1:5" s="26" customFormat="1">
      <c r="A97" s="24" t="s">
        <v>19</v>
      </c>
      <c r="B97" s="25"/>
      <c r="C97" s="17"/>
      <c r="E97" s="17"/>
    </row>
    <row r="98" spans="1:5" s="26" customFormat="1" ht="31.5">
      <c r="A98" s="24" t="s">
        <v>12</v>
      </c>
      <c r="B98" s="25">
        <v>262</v>
      </c>
      <c r="C98" s="17"/>
      <c r="D98" s="17"/>
      <c r="E98" s="17"/>
    </row>
    <row r="99" spans="1:5" s="26" customFormat="1" ht="31.5">
      <c r="A99" s="24" t="s">
        <v>13</v>
      </c>
      <c r="B99" s="25">
        <v>262</v>
      </c>
      <c r="C99" s="17"/>
      <c r="D99" s="17"/>
      <c r="E99" s="17"/>
    </row>
    <row r="100" spans="1:5" s="26" customFormat="1" ht="31.5">
      <c r="A100" s="24" t="s">
        <v>14</v>
      </c>
      <c r="B100" s="25">
        <v>262</v>
      </c>
      <c r="C100" s="17"/>
      <c r="D100" s="17"/>
      <c r="E100" s="17"/>
    </row>
    <row r="101" spans="1:5" s="26" customFormat="1" ht="31.5">
      <c r="A101" s="24" t="s">
        <v>15</v>
      </c>
      <c r="B101" s="25">
        <v>262</v>
      </c>
      <c r="C101" s="17"/>
      <c r="D101" s="17"/>
      <c r="E101" s="17"/>
    </row>
    <row r="102" spans="1:5" s="23" customFormat="1">
      <c r="A102" s="27" t="s">
        <v>32</v>
      </c>
      <c r="B102" s="21">
        <v>290</v>
      </c>
      <c r="C102" s="22">
        <f>C104+C105+C106+C107</f>
        <v>0</v>
      </c>
      <c r="D102" s="22">
        <f t="shared" ref="D102:E102" si="24">D104+D105+D106+D107</f>
        <v>0</v>
      </c>
      <c r="E102" s="22">
        <f t="shared" si="24"/>
        <v>0</v>
      </c>
    </row>
    <row r="103" spans="1:5" s="26" customFormat="1">
      <c r="A103" s="24" t="s">
        <v>19</v>
      </c>
      <c r="B103" s="25"/>
      <c r="C103" s="17"/>
      <c r="D103" s="17"/>
      <c r="E103" s="17"/>
    </row>
    <row r="104" spans="1:5" s="26" customFormat="1" ht="31.5">
      <c r="A104" s="24" t="s">
        <v>12</v>
      </c>
      <c r="B104" s="25">
        <v>290</v>
      </c>
      <c r="C104" s="17"/>
      <c r="D104" s="17"/>
      <c r="E104" s="17"/>
    </row>
    <row r="105" spans="1:5" s="26" customFormat="1" ht="31.5">
      <c r="A105" s="24" t="s">
        <v>13</v>
      </c>
      <c r="B105" s="25">
        <v>290</v>
      </c>
      <c r="C105" s="17"/>
      <c r="D105" s="17"/>
      <c r="E105" s="17"/>
    </row>
    <row r="106" spans="1:5" s="26" customFormat="1" ht="31.5">
      <c r="A106" s="24" t="s">
        <v>14</v>
      </c>
      <c r="B106" s="25">
        <v>290</v>
      </c>
      <c r="C106" s="17"/>
      <c r="D106" s="17"/>
      <c r="E106" s="17"/>
    </row>
    <row r="107" spans="1:5" s="26" customFormat="1" ht="31.5">
      <c r="A107" s="24" t="s">
        <v>15</v>
      </c>
      <c r="B107" s="25">
        <v>290</v>
      </c>
      <c r="C107" s="17"/>
      <c r="D107" s="17"/>
      <c r="E107" s="17"/>
    </row>
    <row r="108" spans="1:5" s="23" customFormat="1" ht="31.5">
      <c r="A108" s="27" t="s">
        <v>33</v>
      </c>
      <c r="B108" s="21">
        <v>300</v>
      </c>
      <c r="C108" s="22">
        <f>C114+C120</f>
        <v>658050</v>
      </c>
      <c r="D108" s="22">
        <f t="shared" ref="D108:E108" si="25">D114+D120</f>
        <v>658050</v>
      </c>
      <c r="E108" s="22">
        <f t="shared" si="25"/>
        <v>658050</v>
      </c>
    </row>
    <row r="109" spans="1:5" s="26" customFormat="1">
      <c r="A109" s="24" t="s">
        <v>19</v>
      </c>
      <c r="B109" s="25"/>
      <c r="C109" s="17"/>
      <c r="D109" s="17"/>
      <c r="E109" s="17"/>
    </row>
    <row r="110" spans="1:5" s="26" customFormat="1" ht="31.5">
      <c r="A110" s="24" t="s">
        <v>12</v>
      </c>
      <c r="B110" s="25">
        <v>300</v>
      </c>
      <c r="C110" s="17">
        <f>C116+C122</f>
        <v>541050</v>
      </c>
      <c r="D110" s="17">
        <f t="shared" ref="D110:E110" si="26">D116+D122</f>
        <v>541050</v>
      </c>
      <c r="E110" s="17">
        <f t="shared" si="26"/>
        <v>541050</v>
      </c>
    </row>
    <row r="111" spans="1:5" s="26" customFormat="1" ht="31.5">
      <c r="A111" s="24" t="s">
        <v>13</v>
      </c>
      <c r="B111" s="25">
        <v>300</v>
      </c>
      <c r="C111" s="17">
        <f t="shared" ref="C111:C113" si="27">C117+C123</f>
        <v>0</v>
      </c>
      <c r="D111" s="17">
        <f t="shared" ref="D111:E113" si="28">D117+D123</f>
        <v>0</v>
      </c>
      <c r="E111" s="17">
        <f t="shared" si="28"/>
        <v>0</v>
      </c>
    </row>
    <row r="112" spans="1:5" s="26" customFormat="1" ht="31.5">
      <c r="A112" s="24" t="s">
        <v>14</v>
      </c>
      <c r="B112" s="25">
        <v>300</v>
      </c>
      <c r="C112" s="17">
        <f t="shared" si="27"/>
        <v>0</v>
      </c>
      <c r="D112" s="17">
        <f t="shared" si="28"/>
        <v>0</v>
      </c>
      <c r="E112" s="17">
        <f t="shared" si="28"/>
        <v>0</v>
      </c>
    </row>
    <row r="113" spans="1:5" s="26" customFormat="1" ht="31.5">
      <c r="A113" s="24" t="s">
        <v>15</v>
      </c>
      <c r="B113" s="25">
        <v>300</v>
      </c>
      <c r="C113" s="17">
        <f t="shared" si="27"/>
        <v>117000</v>
      </c>
      <c r="D113" s="17">
        <f t="shared" si="28"/>
        <v>117000</v>
      </c>
      <c r="E113" s="17">
        <f t="shared" si="28"/>
        <v>117000</v>
      </c>
    </row>
    <row r="114" spans="1:5" s="23" customFormat="1" ht="31.5">
      <c r="A114" s="27" t="s">
        <v>34</v>
      </c>
      <c r="B114" s="21">
        <v>310</v>
      </c>
      <c r="C114" s="22">
        <f>C116+C117+C118+C119</f>
        <v>0</v>
      </c>
      <c r="D114" s="22">
        <f t="shared" ref="D114:E114" si="29">D116+D117+D118+D119</f>
        <v>0</v>
      </c>
      <c r="E114" s="22">
        <f t="shared" si="29"/>
        <v>0</v>
      </c>
    </row>
    <row r="115" spans="1:5" s="26" customFormat="1">
      <c r="A115" s="24" t="s">
        <v>19</v>
      </c>
      <c r="B115" s="25"/>
      <c r="C115" s="17"/>
      <c r="D115" s="17"/>
      <c r="E115" s="17"/>
    </row>
    <row r="116" spans="1:5" s="26" customFormat="1" ht="31.5">
      <c r="A116" s="24" t="s">
        <v>12</v>
      </c>
      <c r="B116" s="25">
        <v>310</v>
      </c>
      <c r="C116" s="17"/>
      <c r="D116" s="17"/>
      <c r="E116" s="17"/>
    </row>
    <row r="117" spans="1:5" s="26" customFormat="1" ht="31.5">
      <c r="A117" s="24" t="s">
        <v>13</v>
      </c>
      <c r="B117" s="25">
        <v>310</v>
      </c>
      <c r="C117" s="17"/>
      <c r="D117" s="17"/>
      <c r="E117" s="17"/>
    </row>
    <row r="118" spans="1:5" s="26" customFormat="1" ht="31.5">
      <c r="A118" s="24" t="s">
        <v>14</v>
      </c>
      <c r="B118" s="25">
        <v>310</v>
      </c>
      <c r="C118" s="17"/>
      <c r="D118" s="17"/>
      <c r="E118" s="17"/>
    </row>
    <row r="119" spans="1:5" s="26" customFormat="1" ht="31.5">
      <c r="A119" s="24" t="s">
        <v>15</v>
      </c>
      <c r="B119" s="25">
        <v>310</v>
      </c>
      <c r="C119" s="17"/>
      <c r="D119" s="17"/>
      <c r="E119" s="17"/>
    </row>
    <row r="120" spans="1:5" s="23" customFormat="1" ht="31.5">
      <c r="A120" s="27" t="s">
        <v>35</v>
      </c>
      <c r="B120" s="21">
        <v>340</v>
      </c>
      <c r="C120" s="22">
        <f>C122+C123+C124+C125</f>
        <v>658050</v>
      </c>
      <c r="D120" s="22">
        <f t="shared" ref="D120:E120" si="30">D122+D123+D124+D125</f>
        <v>658050</v>
      </c>
      <c r="E120" s="22">
        <f t="shared" si="30"/>
        <v>658050</v>
      </c>
    </row>
    <row r="121" spans="1:5" s="26" customFormat="1">
      <c r="A121" s="24" t="s">
        <v>19</v>
      </c>
      <c r="B121" s="25"/>
      <c r="C121" s="17"/>
      <c r="D121" s="17"/>
      <c r="E121" s="17"/>
    </row>
    <row r="122" spans="1:5" s="26" customFormat="1" ht="31.5">
      <c r="A122" s="24" t="s">
        <v>12</v>
      </c>
      <c r="B122" s="25">
        <v>340</v>
      </c>
      <c r="C122" s="17">
        <v>541050</v>
      </c>
      <c r="D122" s="17">
        <v>541050</v>
      </c>
      <c r="E122" s="17">
        <f>D122</f>
        <v>541050</v>
      </c>
    </row>
    <row r="123" spans="1:5" s="26" customFormat="1" ht="31.5">
      <c r="A123" s="24" t="s">
        <v>13</v>
      </c>
      <c r="B123" s="25">
        <v>340</v>
      </c>
      <c r="C123" s="17"/>
      <c r="D123" s="17"/>
      <c r="E123" s="17"/>
    </row>
    <row r="124" spans="1:5" s="26" customFormat="1" ht="31.5">
      <c r="A124" s="24" t="s">
        <v>14</v>
      </c>
      <c r="B124" s="25">
        <v>340</v>
      </c>
      <c r="C124" s="17"/>
      <c r="D124" s="17"/>
      <c r="E124" s="17"/>
    </row>
    <row r="125" spans="1:5" s="26" customFormat="1" ht="31.5">
      <c r="A125" s="24" t="s">
        <v>15</v>
      </c>
      <c r="B125" s="25">
        <v>340</v>
      </c>
      <c r="C125" s="17">
        <v>117000</v>
      </c>
      <c r="D125" s="17">
        <v>117000</v>
      </c>
      <c r="E125" s="17">
        <f>D125</f>
        <v>117000</v>
      </c>
    </row>
    <row r="126" spans="1:5" s="23" customFormat="1" ht="47.25">
      <c r="A126" s="27" t="s">
        <v>36</v>
      </c>
      <c r="B126" s="21">
        <v>241</v>
      </c>
      <c r="C126" s="22">
        <f>C128+C129+C130+C131</f>
        <v>0</v>
      </c>
      <c r="D126" s="22">
        <f t="shared" ref="D126:E126" si="31">D128+D129+D130+D131</f>
        <v>0</v>
      </c>
      <c r="E126" s="22">
        <f t="shared" si="31"/>
        <v>0</v>
      </c>
    </row>
    <row r="127" spans="1:5" s="26" customFormat="1">
      <c r="A127" s="24" t="s">
        <v>19</v>
      </c>
      <c r="B127" s="25"/>
      <c r="C127" s="17"/>
      <c r="D127" s="17"/>
      <c r="E127" s="17"/>
    </row>
    <row r="128" spans="1:5" s="26" customFormat="1" ht="31.5">
      <c r="A128" s="24" t="s">
        <v>12</v>
      </c>
      <c r="B128" s="25">
        <v>241</v>
      </c>
      <c r="C128" s="17"/>
      <c r="D128" s="17"/>
      <c r="E128" s="17"/>
    </row>
    <row r="129" spans="1:5" s="26" customFormat="1" ht="31.5">
      <c r="A129" s="24" t="s">
        <v>13</v>
      </c>
      <c r="B129" s="25">
        <v>241</v>
      </c>
      <c r="C129" s="17"/>
      <c r="D129" s="17"/>
      <c r="E129" s="17"/>
    </row>
    <row r="130" spans="1:5" s="26" customFormat="1" ht="31.5">
      <c r="A130" s="24" t="s">
        <v>14</v>
      </c>
      <c r="B130" s="25">
        <v>241</v>
      </c>
      <c r="C130" s="17"/>
      <c r="D130" s="17"/>
      <c r="E130" s="17"/>
    </row>
    <row r="131" spans="1:5" s="26" customFormat="1" ht="31.5">
      <c r="A131" s="24" t="s">
        <v>15</v>
      </c>
      <c r="B131" s="25">
        <v>241</v>
      </c>
      <c r="C131" s="17"/>
      <c r="D131" s="17"/>
      <c r="E131" s="17"/>
    </row>
    <row r="132" spans="1:5" s="26" customFormat="1">
      <c r="A132" s="24" t="s">
        <v>37</v>
      </c>
      <c r="B132" s="25"/>
      <c r="C132" s="17"/>
      <c r="D132" s="17"/>
      <c r="E132" s="17"/>
    </row>
    <row r="133" spans="1:5" s="26" customFormat="1">
      <c r="A133" s="30" t="s">
        <v>38</v>
      </c>
      <c r="B133" s="25"/>
      <c r="C133" s="17"/>
      <c r="D133" s="17"/>
      <c r="E133" s="17"/>
    </row>
    <row r="134" spans="1:5" s="26" customFormat="1">
      <c r="A134" s="31"/>
      <c r="B134" s="31"/>
      <c r="C134" s="31"/>
      <c r="D134" s="31"/>
      <c r="E134" s="31"/>
    </row>
    <row r="135" spans="1:5" s="26" customFormat="1">
      <c r="A135" s="31" t="s">
        <v>44</v>
      </c>
      <c r="B135" s="31"/>
      <c r="C135" s="32"/>
      <c r="D135" s="33"/>
      <c r="E135" s="33" t="s">
        <v>53</v>
      </c>
    </row>
    <row r="136" spans="1:5" s="26" customFormat="1">
      <c r="C136" s="34" t="s">
        <v>42</v>
      </c>
      <c r="D136" s="33"/>
      <c r="E136" s="33"/>
    </row>
    <row r="137" spans="1:5" s="26" customFormat="1">
      <c r="A137" s="26" t="s">
        <v>40</v>
      </c>
      <c r="C137" s="35"/>
      <c r="D137" s="33"/>
      <c r="E137" s="33" t="s">
        <v>41</v>
      </c>
    </row>
    <row r="138" spans="1:5" s="26" customFormat="1">
      <c r="C138" s="34" t="s">
        <v>42</v>
      </c>
      <c r="D138" s="33"/>
      <c r="E138" s="33"/>
    </row>
    <row r="139" spans="1:5">
      <c r="A139" s="1" t="s">
        <v>39</v>
      </c>
      <c r="D139" s="13"/>
      <c r="E139" s="13"/>
    </row>
    <row r="140" spans="1:5">
      <c r="A140" s="1" t="s">
        <v>46</v>
      </c>
      <c r="C140" s="11"/>
      <c r="D140" s="13"/>
      <c r="E140" s="13" t="s">
        <v>47</v>
      </c>
    </row>
    <row r="141" spans="1:5">
      <c r="C141" s="12" t="s">
        <v>42</v>
      </c>
    </row>
    <row r="143" spans="1:5">
      <c r="A143" s="1" t="s">
        <v>73</v>
      </c>
    </row>
  </sheetData>
  <mergeCells count="7">
    <mergeCell ref="A5:E5"/>
    <mergeCell ref="A7:A8"/>
    <mergeCell ref="B7:B8"/>
    <mergeCell ref="C7:E7"/>
    <mergeCell ref="A1:D1"/>
    <mergeCell ref="A2:D2"/>
    <mergeCell ref="A3:D3"/>
  </mergeCells>
  <pageMargins left="0.53" right="0.15" top="0.51" bottom="0.4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I143"/>
  <sheetViews>
    <sheetView topLeftCell="A116" workbookViewId="0">
      <selection activeCell="A146" sqref="A146"/>
    </sheetView>
  </sheetViews>
  <sheetFormatPr defaultRowHeight="15.75"/>
  <cols>
    <col min="1" max="1" width="41.28515625" style="1" customWidth="1"/>
    <col min="2" max="2" width="8.7109375" style="1" bestFit="1" customWidth="1"/>
    <col min="3" max="3" width="14.140625" style="1" customWidth="1"/>
    <col min="4" max="4" width="15" style="1" customWidth="1"/>
    <col min="5" max="5" width="16" style="1" customWidth="1"/>
    <col min="6" max="6" width="9.140625" style="1"/>
    <col min="7" max="7" width="11.85546875" style="1" bestFit="1" customWidth="1"/>
    <col min="8" max="8" width="10.7109375" style="1" bestFit="1" customWidth="1"/>
    <col min="9" max="9" width="11.5703125" style="1" bestFit="1" customWidth="1"/>
    <col min="10" max="16384" width="9.140625" style="1"/>
  </cols>
  <sheetData>
    <row r="1" spans="1:7">
      <c r="A1" s="43" t="s">
        <v>70</v>
      </c>
      <c r="B1" s="44"/>
      <c r="C1" s="44"/>
      <c r="D1" s="45"/>
      <c r="E1" s="19"/>
    </row>
    <row r="2" spans="1:7">
      <c r="A2" s="46" t="s">
        <v>71</v>
      </c>
      <c r="B2" s="47"/>
      <c r="C2" s="47"/>
      <c r="D2" s="48"/>
      <c r="E2" s="19"/>
    </row>
    <row r="3" spans="1:7">
      <c r="A3" s="49" t="s">
        <v>72</v>
      </c>
      <c r="B3" s="50"/>
      <c r="C3" s="50"/>
      <c r="D3" s="51"/>
      <c r="E3" s="18"/>
    </row>
    <row r="5" spans="1:7">
      <c r="A5" s="37" t="s">
        <v>2</v>
      </c>
      <c r="B5" s="37"/>
      <c r="C5" s="37"/>
      <c r="D5" s="37"/>
      <c r="E5" s="37"/>
    </row>
    <row r="6" spans="1:7">
      <c r="A6" s="2"/>
      <c r="B6" s="2"/>
      <c r="C6" s="2"/>
      <c r="D6" s="2"/>
      <c r="E6" s="2"/>
    </row>
    <row r="7" spans="1:7" s="14" customFormat="1">
      <c r="A7" s="38" t="s">
        <v>0</v>
      </c>
      <c r="B7" s="38" t="s">
        <v>3</v>
      </c>
      <c r="C7" s="40" t="s">
        <v>4</v>
      </c>
      <c r="D7" s="41"/>
      <c r="E7" s="42"/>
    </row>
    <row r="8" spans="1:7" s="14" customFormat="1" ht="47.25">
      <c r="A8" s="39"/>
      <c r="B8" s="39"/>
      <c r="C8" s="4" t="s">
        <v>5</v>
      </c>
      <c r="D8" s="4" t="s">
        <v>6</v>
      </c>
      <c r="E8" s="4" t="s">
        <v>7</v>
      </c>
    </row>
    <row r="9" spans="1:7">
      <c r="A9" s="4">
        <v>1</v>
      </c>
      <c r="B9" s="4">
        <v>2</v>
      </c>
      <c r="C9" s="4">
        <v>3</v>
      </c>
      <c r="D9" s="4">
        <v>4</v>
      </c>
      <c r="E9" s="4">
        <v>5</v>
      </c>
    </row>
    <row r="10" spans="1:7" s="10" customFormat="1" ht="47.25">
      <c r="A10" s="7" t="s">
        <v>8</v>
      </c>
      <c r="B10" s="8">
        <v>241</v>
      </c>
      <c r="C10" s="9">
        <f>C12+C13+C14</f>
        <v>0</v>
      </c>
      <c r="D10" s="9">
        <f t="shared" ref="D10:E10" si="0">D12+D13+D14</f>
        <v>0</v>
      </c>
      <c r="E10" s="9">
        <f t="shared" si="0"/>
        <v>0</v>
      </c>
    </row>
    <row r="11" spans="1:7">
      <c r="A11" s="3" t="s">
        <v>1</v>
      </c>
      <c r="B11" s="5"/>
      <c r="C11" s="6"/>
      <c r="D11" s="6"/>
      <c r="E11" s="6"/>
    </row>
    <row r="12" spans="1:7" ht="31.5">
      <c r="A12" s="3" t="s">
        <v>9</v>
      </c>
      <c r="B12" s="5">
        <v>241</v>
      </c>
      <c r="C12" s="6"/>
      <c r="D12" s="6"/>
      <c r="E12" s="6"/>
    </row>
    <row r="13" spans="1:7" ht="31.5">
      <c r="A13" s="3" t="s">
        <v>10</v>
      </c>
      <c r="B13" s="5">
        <v>241</v>
      </c>
      <c r="C13" s="6"/>
      <c r="D13" s="6"/>
      <c r="E13" s="6"/>
      <c r="G13" s="16"/>
    </row>
    <row r="14" spans="1:7" s="26" customFormat="1" ht="31.5">
      <c r="A14" s="24" t="s">
        <v>11</v>
      </c>
      <c r="B14" s="25">
        <v>241</v>
      </c>
      <c r="C14" s="17"/>
      <c r="D14" s="17"/>
      <c r="E14" s="17"/>
    </row>
    <row r="15" spans="1:7" s="23" customFormat="1">
      <c r="A15" s="27" t="s">
        <v>43</v>
      </c>
      <c r="B15" s="21">
        <v>241</v>
      </c>
      <c r="C15" s="22">
        <f>C17+C18+C19+C20</f>
        <v>8388950</v>
      </c>
      <c r="D15" s="22">
        <f t="shared" ref="D15:E15" si="1">D17+D18+D19+D20</f>
        <v>8388950</v>
      </c>
      <c r="E15" s="22">
        <f t="shared" si="1"/>
        <v>8388950</v>
      </c>
    </row>
    <row r="16" spans="1:7" s="26" customFormat="1">
      <c r="A16" s="24" t="s">
        <v>1</v>
      </c>
      <c r="B16" s="25"/>
      <c r="C16" s="17"/>
      <c r="D16" s="17"/>
      <c r="E16" s="17"/>
    </row>
    <row r="17" spans="1:9" s="26" customFormat="1" ht="31.5">
      <c r="A17" s="24" t="s">
        <v>12</v>
      </c>
      <c r="B17" s="25">
        <v>241</v>
      </c>
      <c r="C17" s="17">
        <v>3991800</v>
      </c>
      <c r="D17" s="17">
        <v>3991800</v>
      </c>
      <c r="E17" s="17">
        <f>D17</f>
        <v>3991800</v>
      </c>
      <c r="G17" s="28">
        <f>C15-C21</f>
        <v>0</v>
      </c>
      <c r="H17" s="28">
        <f>D15-D21</f>
        <v>0</v>
      </c>
      <c r="I17" s="28">
        <f>E15-E21</f>
        <v>0</v>
      </c>
    </row>
    <row r="18" spans="1:9" s="26" customFormat="1" ht="31.5">
      <c r="A18" s="24" t="s">
        <v>13</v>
      </c>
      <c r="B18" s="25">
        <v>241</v>
      </c>
      <c r="C18" s="17">
        <v>3881900</v>
      </c>
      <c r="D18" s="17">
        <v>3881900</v>
      </c>
      <c r="E18" s="17">
        <f>D18</f>
        <v>3881900</v>
      </c>
      <c r="G18" s="28"/>
      <c r="H18" s="28"/>
      <c r="I18" s="28"/>
    </row>
    <row r="19" spans="1:9" s="26" customFormat="1" ht="31.5">
      <c r="A19" s="24" t="s">
        <v>14</v>
      </c>
      <c r="B19" s="25">
        <v>241</v>
      </c>
      <c r="C19" s="17"/>
      <c r="D19" s="17"/>
      <c r="E19" s="17"/>
    </row>
    <row r="20" spans="1:9" s="26" customFormat="1" ht="31.5">
      <c r="A20" s="24" t="s">
        <v>15</v>
      </c>
      <c r="B20" s="25">
        <v>241</v>
      </c>
      <c r="C20" s="17">
        <v>515250</v>
      </c>
      <c r="D20" s="17">
        <v>515250</v>
      </c>
      <c r="E20" s="17">
        <f>D20</f>
        <v>515250</v>
      </c>
      <c r="G20" s="28"/>
      <c r="H20" s="28"/>
    </row>
    <row r="21" spans="1:9" s="23" customFormat="1">
      <c r="A21" s="27" t="s">
        <v>16</v>
      </c>
      <c r="B21" s="21">
        <v>241</v>
      </c>
      <c r="C21" s="22">
        <f>C23+C108</f>
        <v>8388950</v>
      </c>
      <c r="D21" s="22">
        <f t="shared" ref="D21:E21" si="2">D23+D108</f>
        <v>8388950</v>
      </c>
      <c r="E21" s="22">
        <f t="shared" si="2"/>
        <v>8388950</v>
      </c>
      <c r="G21" s="29"/>
      <c r="H21" s="29"/>
      <c r="I21" s="29"/>
    </row>
    <row r="22" spans="1:9" s="26" customFormat="1">
      <c r="A22" s="24" t="s">
        <v>1</v>
      </c>
      <c r="B22" s="25"/>
      <c r="C22" s="17"/>
      <c r="D22" s="17"/>
      <c r="E22" s="17"/>
    </row>
    <row r="23" spans="1:9" s="23" customFormat="1">
      <c r="A23" s="20" t="s">
        <v>17</v>
      </c>
      <c r="B23" s="21">
        <v>200</v>
      </c>
      <c r="C23" s="22">
        <f>C24+C48+C90+C102</f>
        <v>5579800</v>
      </c>
      <c r="D23" s="22">
        <f>D24+D48+D90+D102</f>
        <v>5579800</v>
      </c>
      <c r="E23" s="22">
        <f>E24+E48+E90+E102</f>
        <v>5579800</v>
      </c>
    </row>
    <row r="24" spans="1:9" s="23" customFormat="1" ht="31.5">
      <c r="A24" s="27" t="s">
        <v>18</v>
      </c>
      <c r="B24" s="21">
        <v>210</v>
      </c>
      <c r="C24" s="22">
        <f>C30+C36+C42</f>
        <v>5493943.8399999999</v>
      </c>
      <c r="D24" s="22">
        <f t="shared" ref="D24:E24" si="3">D30+D36+D42</f>
        <v>5493943.8399999999</v>
      </c>
      <c r="E24" s="22">
        <f t="shared" si="3"/>
        <v>5493943.8399999999</v>
      </c>
      <c r="G24" s="29"/>
    </row>
    <row r="25" spans="1:9" s="26" customFormat="1">
      <c r="A25" s="24" t="s">
        <v>19</v>
      </c>
      <c r="B25" s="25"/>
      <c r="C25" s="17"/>
      <c r="D25" s="17"/>
      <c r="E25" s="17"/>
    </row>
    <row r="26" spans="1:9" s="26" customFormat="1" ht="31.5">
      <c r="A26" s="24" t="s">
        <v>12</v>
      </c>
      <c r="B26" s="25">
        <v>210</v>
      </c>
      <c r="C26" s="17">
        <f>C32+C38+C44</f>
        <v>1697900</v>
      </c>
      <c r="D26" s="17">
        <f t="shared" ref="D26:E26" si="4">D32+D38+D44</f>
        <v>1697900</v>
      </c>
      <c r="E26" s="17">
        <f t="shared" si="4"/>
        <v>1697900</v>
      </c>
    </row>
    <row r="27" spans="1:9" s="26" customFormat="1" ht="31.5">
      <c r="A27" s="24" t="s">
        <v>13</v>
      </c>
      <c r="B27" s="25">
        <v>210</v>
      </c>
      <c r="C27" s="17">
        <f t="shared" ref="C27:E29" si="5">C33+C39+C45</f>
        <v>3796043.8400000003</v>
      </c>
      <c r="D27" s="17">
        <f t="shared" si="5"/>
        <v>3796043.8400000003</v>
      </c>
      <c r="E27" s="17">
        <f t="shared" si="5"/>
        <v>3796043.8400000003</v>
      </c>
    </row>
    <row r="28" spans="1:9" s="26" customFormat="1" ht="31.5">
      <c r="A28" s="24" t="s">
        <v>14</v>
      </c>
      <c r="B28" s="25">
        <v>210</v>
      </c>
      <c r="C28" s="17">
        <f t="shared" si="5"/>
        <v>0</v>
      </c>
      <c r="D28" s="17">
        <f t="shared" si="5"/>
        <v>0</v>
      </c>
      <c r="E28" s="17">
        <f t="shared" si="5"/>
        <v>0</v>
      </c>
    </row>
    <row r="29" spans="1:9" s="26" customFormat="1" ht="31.5">
      <c r="A29" s="24" t="s">
        <v>15</v>
      </c>
      <c r="B29" s="25">
        <v>210</v>
      </c>
      <c r="C29" s="17">
        <f t="shared" si="5"/>
        <v>0</v>
      </c>
      <c r="D29" s="17">
        <f t="shared" si="5"/>
        <v>0</v>
      </c>
      <c r="E29" s="17">
        <f t="shared" si="5"/>
        <v>0</v>
      </c>
    </row>
    <row r="30" spans="1:9" s="23" customFormat="1">
      <c r="A30" s="27" t="s">
        <v>20</v>
      </c>
      <c r="B30" s="21">
        <v>211</v>
      </c>
      <c r="C30" s="22">
        <f>C32+C33+C34+C35</f>
        <v>4218687.43</v>
      </c>
      <c r="D30" s="22">
        <f t="shared" ref="D30:E30" si="6">D32+D33+D34+D35</f>
        <v>4218687.43</v>
      </c>
      <c r="E30" s="22">
        <f t="shared" si="6"/>
        <v>4218687.43</v>
      </c>
    </row>
    <row r="31" spans="1:9" s="26" customFormat="1">
      <c r="A31" s="24" t="s">
        <v>19</v>
      </c>
      <c r="B31" s="25"/>
      <c r="C31" s="17"/>
      <c r="D31" s="17"/>
      <c r="E31" s="17"/>
    </row>
    <row r="32" spans="1:9" s="26" customFormat="1" ht="31.5">
      <c r="A32" s="24" t="s">
        <v>12</v>
      </c>
      <c r="B32" s="25">
        <v>211</v>
      </c>
      <c r="C32" s="17">
        <v>1303600</v>
      </c>
      <c r="D32" s="17">
        <v>1303600</v>
      </c>
      <c r="E32" s="17">
        <f>D32</f>
        <v>1303600</v>
      </c>
    </row>
    <row r="33" spans="1:5" s="26" customFormat="1" ht="31.5">
      <c r="A33" s="24" t="s">
        <v>13</v>
      </c>
      <c r="B33" s="25">
        <v>211</v>
      </c>
      <c r="C33" s="17">
        <v>2915087.43</v>
      </c>
      <c r="D33" s="17">
        <v>2915087.43</v>
      </c>
      <c r="E33" s="17">
        <f>D33</f>
        <v>2915087.43</v>
      </c>
    </row>
    <row r="34" spans="1:5" s="26" customFormat="1" ht="31.5">
      <c r="A34" s="24" t="s">
        <v>14</v>
      </c>
      <c r="B34" s="25">
        <v>211</v>
      </c>
      <c r="C34" s="17"/>
      <c r="D34" s="17"/>
      <c r="E34" s="17"/>
    </row>
    <row r="35" spans="1:5" s="26" customFormat="1" ht="31.5">
      <c r="A35" s="24" t="s">
        <v>15</v>
      </c>
      <c r="B35" s="25">
        <v>211</v>
      </c>
      <c r="C35" s="17"/>
      <c r="D35" s="17"/>
      <c r="E35" s="17"/>
    </row>
    <row r="36" spans="1:5" s="23" customFormat="1">
      <c r="A36" s="27" t="s">
        <v>21</v>
      </c>
      <c r="B36" s="21">
        <v>212</v>
      </c>
      <c r="C36" s="22">
        <f>C38+C39+C40+C41</f>
        <v>1200</v>
      </c>
      <c r="D36" s="22">
        <f t="shared" ref="D36:E36" si="7">D38+D39+D40+D41</f>
        <v>1200</v>
      </c>
      <c r="E36" s="22">
        <f t="shared" si="7"/>
        <v>1200</v>
      </c>
    </row>
    <row r="37" spans="1:5" s="26" customFormat="1">
      <c r="A37" s="24" t="s">
        <v>19</v>
      </c>
      <c r="B37" s="25"/>
      <c r="C37" s="17"/>
      <c r="D37" s="17"/>
      <c r="E37" s="17"/>
    </row>
    <row r="38" spans="1:5" s="26" customFormat="1" ht="31.5">
      <c r="A38" s="24" t="s">
        <v>12</v>
      </c>
      <c r="B38" s="25">
        <v>212</v>
      </c>
      <c r="C38" s="17">
        <v>600</v>
      </c>
      <c r="D38" s="17">
        <v>600</v>
      </c>
      <c r="E38" s="17">
        <v>600</v>
      </c>
    </row>
    <row r="39" spans="1:5" s="26" customFormat="1" ht="31.5">
      <c r="A39" s="24" t="s">
        <v>13</v>
      </c>
      <c r="B39" s="25">
        <v>212</v>
      </c>
      <c r="C39" s="17">
        <v>600</v>
      </c>
      <c r="D39" s="17">
        <v>600</v>
      </c>
      <c r="E39" s="17">
        <f>D39</f>
        <v>600</v>
      </c>
    </row>
    <row r="40" spans="1:5" s="26" customFormat="1" ht="31.5">
      <c r="A40" s="24" t="s">
        <v>14</v>
      </c>
      <c r="B40" s="25">
        <v>212</v>
      </c>
      <c r="C40" s="17"/>
      <c r="D40" s="17"/>
      <c r="E40" s="17"/>
    </row>
    <row r="41" spans="1:5" s="26" customFormat="1" ht="31.5">
      <c r="A41" s="24" t="s">
        <v>15</v>
      </c>
      <c r="B41" s="25">
        <v>212</v>
      </c>
      <c r="C41" s="17"/>
      <c r="D41" s="17"/>
      <c r="E41" s="17"/>
    </row>
    <row r="42" spans="1:5" s="23" customFormat="1" ht="31.5">
      <c r="A42" s="27" t="s">
        <v>22</v>
      </c>
      <c r="B42" s="21">
        <v>213</v>
      </c>
      <c r="C42" s="22">
        <f>C44+C45+C46+C47</f>
        <v>1274056.4100000001</v>
      </c>
      <c r="D42" s="22">
        <f t="shared" ref="D42:E42" si="8">D44+D45+D46+D47</f>
        <v>1274056.4100000001</v>
      </c>
      <c r="E42" s="22">
        <f t="shared" si="8"/>
        <v>1274056.4100000001</v>
      </c>
    </row>
    <row r="43" spans="1:5" s="26" customFormat="1">
      <c r="A43" s="24" t="s">
        <v>19</v>
      </c>
      <c r="B43" s="25"/>
      <c r="C43" s="17"/>
      <c r="D43" s="17"/>
      <c r="E43" s="17"/>
    </row>
    <row r="44" spans="1:5" s="26" customFormat="1" ht="31.5">
      <c r="A44" s="24" t="s">
        <v>12</v>
      </c>
      <c r="B44" s="25">
        <v>213</v>
      </c>
      <c r="C44" s="17">
        <v>393700</v>
      </c>
      <c r="D44" s="17">
        <v>393700</v>
      </c>
      <c r="E44" s="17">
        <f>D44</f>
        <v>393700</v>
      </c>
    </row>
    <row r="45" spans="1:5" s="26" customFormat="1" ht="31.5">
      <c r="A45" s="24" t="s">
        <v>13</v>
      </c>
      <c r="B45" s="25">
        <v>213</v>
      </c>
      <c r="C45" s="17">
        <v>880356.41</v>
      </c>
      <c r="D45" s="17">
        <v>880356.41</v>
      </c>
      <c r="E45" s="17">
        <f>D45</f>
        <v>880356.41</v>
      </c>
    </row>
    <row r="46" spans="1:5" s="26" customFormat="1" ht="31.5">
      <c r="A46" s="24" t="s">
        <v>14</v>
      </c>
      <c r="B46" s="25">
        <v>213</v>
      </c>
      <c r="C46" s="17"/>
      <c r="D46" s="17"/>
      <c r="E46" s="17"/>
    </row>
    <row r="47" spans="1:5" s="26" customFormat="1" ht="31.5">
      <c r="A47" s="24" t="s">
        <v>15</v>
      </c>
      <c r="B47" s="25">
        <v>213</v>
      </c>
      <c r="C47" s="17"/>
      <c r="D47" s="17"/>
      <c r="E47" s="17"/>
    </row>
    <row r="48" spans="1:5" s="23" customFormat="1">
      <c r="A48" s="27" t="s">
        <v>23</v>
      </c>
      <c r="B48" s="21">
        <v>220</v>
      </c>
      <c r="C48" s="22">
        <f>C54+C60+C66+C72+C78+C84</f>
        <v>85856.16</v>
      </c>
      <c r="D48" s="22">
        <f t="shared" ref="D48:E48" si="9">D54+D60+D66+D72+D78+D84</f>
        <v>85856.16</v>
      </c>
      <c r="E48" s="22">
        <f t="shared" si="9"/>
        <v>85856.16</v>
      </c>
    </row>
    <row r="49" spans="1:5" s="26" customFormat="1">
      <c r="A49" s="24" t="s">
        <v>19</v>
      </c>
      <c r="B49" s="25"/>
      <c r="C49" s="17"/>
      <c r="D49" s="17"/>
      <c r="E49" s="17"/>
    </row>
    <row r="50" spans="1:5" s="26" customFormat="1" ht="31.5">
      <c r="A50" s="24" t="s">
        <v>12</v>
      </c>
      <c r="B50" s="25">
        <v>220</v>
      </c>
      <c r="C50" s="17">
        <f>C56+C62+C68+C74+C80+C86</f>
        <v>0</v>
      </c>
      <c r="D50" s="17">
        <f t="shared" ref="D50:E50" si="10">D56+D62+D68+D74+D80+D86</f>
        <v>0</v>
      </c>
      <c r="E50" s="17">
        <f t="shared" si="10"/>
        <v>0</v>
      </c>
    </row>
    <row r="51" spans="1:5" s="26" customFormat="1" ht="31.5">
      <c r="A51" s="24" t="s">
        <v>13</v>
      </c>
      <c r="B51" s="25">
        <v>220</v>
      </c>
      <c r="C51" s="17">
        <f t="shared" ref="C51:E53" si="11">C57+C63+C69+C75+C81+C87</f>
        <v>85856.16</v>
      </c>
      <c r="D51" s="17">
        <f t="shared" si="11"/>
        <v>85856.16</v>
      </c>
      <c r="E51" s="17">
        <f t="shared" si="11"/>
        <v>85856.16</v>
      </c>
    </row>
    <row r="52" spans="1:5" s="26" customFormat="1" ht="31.5">
      <c r="A52" s="24" t="s">
        <v>14</v>
      </c>
      <c r="B52" s="25">
        <v>220</v>
      </c>
      <c r="C52" s="17">
        <f t="shared" si="11"/>
        <v>0</v>
      </c>
      <c r="D52" s="17">
        <f t="shared" si="11"/>
        <v>0</v>
      </c>
      <c r="E52" s="17">
        <f t="shared" si="11"/>
        <v>0</v>
      </c>
    </row>
    <row r="53" spans="1:5" s="26" customFormat="1" ht="31.5">
      <c r="A53" s="24" t="s">
        <v>15</v>
      </c>
      <c r="B53" s="25">
        <v>220</v>
      </c>
      <c r="C53" s="17">
        <f t="shared" si="11"/>
        <v>0</v>
      </c>
      <c r="D53" s="17">
        <f t="shared" si="11"/>
        <v>0</v>
      </c>
      <c r="E53" s="17">
        <f t="shared" si="11"/>
        <v>0</v>
      </c>
    </row>
    <row r="54" spans="1:5" s="23" customFormat="1">
      <c r="A54" s="27" t="s">
        <v>24</v>
      </c>
      <c r="B54" s="21">
        <v>221</v>
      </c>
      <c r="C54" s="22">
        <f>C56+C57+C58+C59</f>
        <v>19368</v>
      </c>
      <c r="D54" s="22">
        <f t="shared" ref="D54:E54" si="12">D56+D57+D58+D59</f>
        <v>19368</v>
      </c>
      <c r="E54" s="22">
        <f t="shared" si="12"/>
        <v>19368</v>
      </c>
    </row>
    <row r="55" spans="1:5" s="26" customFormat="1">
      <c r="A55" s="24" t="s">
        <v>19</v>
      </c>
      <c r="B55" s="25"/>
      <c r="C55" s="17"/>
      <c r="D55" s="17"/>
      <c r="E55" s="17"/>
    </row>
    <row r="56" spans="1:5" s="26" customFormat="1" ht="31.5">
      <c r="A56" s="24" t="s">
        <v>12</v>
      </c>
      <c r="B56" s="25">
        <v>221</v>
      </c>
      <c r="C56" s="17"/>
      <c r="D56" s="17"/>
      <c r="E56" s="17"/>
    </row>
    <row r="57" spans="1:5" s="26" customFormat="1" ht="31.5">
      <c r="A57" s="24" t="s">
        <v>13</v>
      </c>
      <c r="B57" s="25">
        <v>221</v>
      </c>
      <c r="C57" s="17">
        <v>19368</v>
      </c>
      <c r="D57" s="17">
        <v>19368</v>
      </c>
      <c r="E57" s="17">
        <f>D57</f>
        <v>19368</v>
      </c>
    </row>
    <row r="58" spans="1:5" s="26" customFormat="1" ht="31.5">
      <c r="A58" s="24" t="s">
        <v>14</v>
      </c>
      <c r="B58" s="25">
        <v>221</v>
      </c>
      <c r="C58" s="17"/>
      <c r="D58" s="17"/>
      <c r="E58" s="17"/>
    </row>
    <row r="59" spans="1:5" s="26" customFormat="1" ht="31.5">
      <c r="A59" s="24" t="s">
        <v>15</v>
      </c>
      <c r="B59" s="25">
        <v>221</v>
      </c>
      <c r="C59" s="17"/>
      <c r="D59" s="17"/>
      <c r="E59" s="17"/>
    </row>
    <row r="60" spans="1:5" s="23" customFormat="1">
      <c r="A60" s="27" t="s">
        <v>25</v>
      </c>
      <c r="B60" s="21">
        <v>222</v>
      </c>
      <c r="C60" s="22">
        <f>C62+C63+C64+C65</f>
        <v>0</v>
      </c>
      <c r="D60" s="22">
        <f t="shared" ref="D60:E60" si="13">D62+D63+D64+D65</f>
        <v>0</v>
      </c>
      <c r="E60" s="22">
        <f t="shared" si="13"/>
        <v>0</v>
      </c>
    </row>
    <row r="61" spans="1:5" s="26" customFormat="1">
      <c r="A61" s="24" t="s">
        <v>19</v>
      </c>
      <c r="B61" s="25"/>
      <c r="C61" s="17"/>
      <c r="D61" s="17"/>
      <c r="E61" s="17"/>
    </row>
    <row r="62" spans="1:5" s="26" customFormat="1" ht="31.5">
      <c r="A62" s="24" t="s">
        <v>12</v>
      </c>
      <c r="B62" s="25">
        <v>222</v>
      </c>
      <c r="C62" s="17"/>
      <c r="D62" s="17"/>
      <c r="E62" s="17"/>
    </row>
    <row r="63" spans="1:5" s="26" customFormat="1" ht="31.5">
      <c r="A63" s="24" t="s">
        <v>13</v>
      </c>
      <c r="B63" s="25">
        <v>222</v>
      </c>
      <c r="C63" s="17"/>
      <c r="D63" s="17"/>
      <c r="E63" s="17"/>
    </row>
    <row r="64" spans="1:5" s="26" customFormat="1" ht="31.5">
      <c r="A64" s="24" t="s">
        <v>14</v>
      </c>
      <c r="B64" s="25">
        <v>222</v>
      </c>
      <c r="C64" s="17"/>
      <c r="D64" s="17"/>
      <c r="E64" s="17"/>
    </row>
    <row r="65" spans="1:5" s="26" customFormat="1" ht="31.5">
      <c r="A65" s="24" t="s">
        <v>15</v>
      </c>
      <c r="B65" s="25">
        <v>222</v>
      </c>
      <c r="C65" s="17"/>
      <c r="D65" s="17"/>
      <c r="E65" s="17"/>
    </row>
    <row r="66" spans="1:5" s="23" customFormat="1">
      <c r="A66" s="27" t="s">
        <v>26</v>
      </c>
      <c r="B66" s="21">
        <v>223</v>
      </c>
      <c r="C66" s="22">
        <f>C68+C69+C70+C71</f>
        <v>0</v>
      </c>
      <c r="D66" s="22">
        <f t="shared" ref="D66:E66" si="14">D68+D69+D70+D71</f>
        <v>0</v>
      </c>
      <c r="E66" s="22">
        <f t="shared" si="14"/>
        <v>0</v>
      </c>
    </row>
    <row r="67" spans="1:5" s="26" customFormat="1">
      <c r="A67" s="24" t="s">
        <v>19</v>
      </c>
      <c r="B67" s="25"/>
      <c r="C67" s="17"/>
      <c r="D67" s="17"/>
      <c r="E67" s="17"/>
    </row>
    <row r="68" spans="1:5" s="26" customFormat="1" ht="31.5">
      <c r="A68" s="24" t="s">
        <v>12</v>
      </c>
      <c r="B68" s="25">
        <v>223</v>
      </c>
      <c r="C68" s="17"/>
      <c r="D68" s="17"/>
      <c r="E68" s="17"/>
    </row>
    <row r="69" spans="1:5" s="26" customFormat="1" ht="31.5">
      <c r="A69" s="24" t="s">
        <v>13</v>
      </c>
      <c r="B69" s="25">
        <v>223</v>
      </c>
      <c r="C69" s="17"/>
      <c r="D69" s="17"/>
      <c r="E69" s="17"/>
    </row>
    <row r="70" spans="1:5" s="26" customFormat="1" ht="31.5">
      <c r="A70" s="24" t="s">
        <v>14</v>
      </c>
      <c r="B70" s="25">
        <v>223</v>
      </c>
      <c r="C70" s="17"/>
      <c r="D70" s="17"/>
      <c r="E70" s="17"/>
    </row>
    <row r="71" spans="1:5" s="26" customFormat="1" ht="31.5">
      <c r="A71" s="24" t="s">
        <v>15</v>
      </c>
      <c r="B71" s="25">
        <v>223</v>
      </c>
      <c r="C71" s="17"/>
      <c r="D71" s="17"/>
      <c r="E71" s="17"/>
    </row>
    <row r="72" spans="1:5" s="23" customFormat="1" ht="31.5">
      <c r="A72" s="27" t="s">
        <v>27</v>
      </c>
      <c r="B72" s="21">
        <v>224</v>
      </c>
      <c r="C72" s="22">
        <f>C74+C75+C76+C77</f>
        <v>0</v>
      </c>
      <c r="D72" s="22">
        <f t="shared" ref="D72:E72" si="15">D74+D75+D76+D77</f>
        <v>0</v>
      </c>
      <c r="E72" s="22">
        <f t="shared" si="15"/>
        <v>0</v>
      </c>
    </row>
    <row r="73" spans="1:5" s="26" customFormat="1">
      <c r="A73" s="24" t="s">
        <v>19</v>
      </c>
      <c r="B73" s="25"/>
      <c r="C73" s="17"/>
      <c r="D73" s="17"/>
      <c r="E73" s="17"/>
    </row>
    <row r="74" spans="1:5" s="26" customFormat="1" ht="31.5">
      <c r="A74" s="24" t="s">
        <v>12</v>
      </c>
      <c r="B74" s="25">
        <v>224</v>
      </c>
      <c r="C74" s="17"/>
      <c r="D74" s="17"/>
      <c r="E74" s="17"/>
    </row>
    <row r="75" spans="1:5" s="26" customFormat="1" ht="31.5">
      <c r="A75" s="24" t="s">
        <v>13</v>
      </c>
      <c r="B75" s="25">
        <v>224</v>
      </c>
      <c r="C75" s="17"/>
      <c r="D75" s="17"/>
      <c r="E75" s="17"/>
    </row>
    <row r="76" spans="1:5" s="26" customFormat="1" ht="31.5">
      <c r="A76" s="24" t="s">
        <v>14</v>
      </c>
      <c r="B76" s="25">
        <v>224</v>
      </c>
      <c r="C76" s="17"/>
      <c r="D76" s="17"/>
      <c r="E76" s="17"/>
    </row>
    <row r="77" spans="1:5" s="26" customFormat="1" ht="31.5">
      <c r="A77" s="24" t="s">
        <v>15</v>
      </c>
      <c r="B77" s="25">
        <v>224</v>
      </c>
      <c r="C77" s="17"/>
      <c r="D77" s="17"/>
      <c r="E77" s="17"/>
    </row>
    <row r="78" spans="1:5" s="23" customFormat="1" ht="31.5">
      <c r="A78" s="27" t="s">
        <v>28</v>
      </c>
      <c r="B78" s="21">
        <v>225</v>
      </c>
      <c r="C78" s="22">
        <f>C80+C81+C82+C83</f>
        <v>0</v>
      </c>
      <c r="D78" s="22">
        <f t="shared" ref="D78:E78" si="16">D80+D81+D82+D83</f>
        <v>0</v>
      </c>
      <c r="E78" s="22">
        <f t="shared" si="16"/>
        <v>0</v>
      </c>
    </row>
    <row r="79" spans="1:5" s="26" customFormat="1">
      <c r="A79" s="24" t="s">
        <v>19</v>
      </c>
      <c r="B79" s="25"/>
      <c r="C79" s="17"/>
      <c r="E79" s="17"/>
    </row>
    <row r="80" spans="1:5" s="26" customFormat="1" ht="31.5">
      <c r="A80" s="24" t="s">
        <v>12</v>
      </c>
      <c r="B80" s="25">
        <v>225</v>
      </c>
      <c r="C80" s="17"/>
      <c r="D80" s="17"/>
      <c r="E80" s="17"/>
    </row>
    <row r="81" spans="1:5" s="26" customFormat="1" ht="31.5">
      <c r="A81" s="24" t="s">
        <v>13</v>
      </c>
      <c r="B81" s="25">
        <v>225</v>
      </c>
      <c r="C81" s="17"/>
      <c r="D81" s="17"/>
      <c r="E81" s="17"/>
    </row>
    <row r="82" spans="1:5" s="26" customFormat="1" ht="31.5">
      <c r="A82" s="24" t="s">
        <v>14</v>
      </c>
      <c r="B82" s="25">
        <v>225</v>
      </c>
      <c r="C82" s="17"/>
      <c r="D82" s="17"/>
      <c r="E82" s="17"/>
    </row>
    <row r="83" spans="1:5" s="26" customFormat="1" ht="31.5">
      <c r="A83" s="24" t="s">
        <v>15</v>
      </c>
      <c r="B83" s="25">
        <v>225</v>
      </c>
      <c r="C83" s="17"/>
      <c r="D83" s="17"/>
      <c r="E83" s="17"/>
    </row>
    <row r="84" spans="1:5" s="23" customFormat="1">
      <c r="A84" s="27" t="s">
        <v>29</v>
      </c>
      <c r="B84" s="21">
        <v>226</v>
      </c>
      <c r="C84" s="22">
        <f>C86+C87+C88+C89</f>
        <v>66488.160000000003</v>
      </c>
      <c r="D84" s="22">
        <f t="shared" ref="D84:E84" si="17">D86+D87+D88+D89</f>
        <v>66488.160000000003</v>
      </c>
      <c r="E84" s="22">
        <f t="shared" si="17"/>
        <v>66488.160000000003</v>
      </c>
    </row>
    <row r="85" spans="1:5" s="26" customFormat="1">
      <c r="A85" s="24" t="s">
        <v>19</v>
      </c>
      <c r="B85" s="25"/>
      <c r="C85" s="17"/>
      <c r="D85" s="17"/>
      <c r="E85" s="17"/>
    </row>
    <row r="86" spans="1:5" s="26" customFormat="1" ht="31.5">
      <c r="A86" s="24" t="s">
        <v>12</v>
      </c>
      <c r="B86" s="25">
        <v>226</v>
      </c>
      <c r="C86" s="17"/>
      <c r="D86" s="17"/>
      <c r="E86" s="17"/>
    </row>
    <row r="87" spans="1:5" s="26" customFormat="1" ht="31.5">
      <c r="A87" s="24" t="s">
        <v>13</v>
      </c>
      <c r="B87" s="25">
        <v>226</v>
      </c>
      <c r="C87" s="17">
        <v>66488.160000000003</v>
      </c>
      <c r="D87" s="17">
        <v>66488.160000000003</v>
      </c>
      <c r="E87" s="17">
        <f>D87</f>
        <v>66488.160000000003</v>
      </c>
    </row>
    <row r="88" spans="1:5" s="26" customFormat="1" ht="31.5">
      <c r="A88" s="24" t="s">
        <v>14</v>
      </c>
      <c r="B88" s="25">
        <v>226</v>
      </c>
      <c r="C88" s="17"/>
      <c r="D88" s="17"/>
      <c r="E88" s="17"/>
    </row>
    <row r="89" spans="1:5" s="26" customFormat="1" ht="31.5">
      <c r="A89" s="24" t="s">
        <v>15</v>
      </c>
      <c r="B89" s="25">
        <v>226</v>
      </c>
      <c r="C89" s="17"/>
      <c r="D89" s="17"/>
      <c r="E89" s="17"/>
    </row>
    <row r="90" spans="1:5" s="23" customFormat="1">
      <c r="A90" s="27" t="s">
        <v>30</v>
      </c>
      <c r="B90" s="21">
        <v>260</v>
      </c>
      <c r="C90" s="22">
        <f>C92+C93+C94+C95</f>
        <v>0</v>
      </c>
      <c r="D90" s="22">
        <f t="shared" ref="D90:E90" si="18">D92+D93+D94+D95</f>
        <v>0</v>
      </c>
      <c r="E90" s="22">
        <f t="shared" si="18"/>
        <v>0</v>
      </c>
    </row>
    <row r="91" spans="1:5" s="26" customFormat="1">
      <c r="A91" s="24" t="s">
        <v>19</v>
      </c>
      <c r="B91" s="25"/>
      <c r="C91" s="17"/>
      <c r="D91" s="17"/>
      <c r="E91" s="17"/>
    </row>
    <row r="92" spans="1:5" s="26" customFormat="1" ht="31.5">
      <c r="A92" s="24" t="s">
        <v>12</v>
      </c>
      <c r="B92" s="25">
        <v>260</v>
      </c>
      <c r="C92" s="17">
        <f>C98</f>
        <v>0</v>
      </c>
      <c r="D92" s="17">
        <f t="shared" ref="D92:E92" si="19">D98</f>
        <v>0</v>
      </c>
      <c r="E92" s="17">
        <f t="shared" si="19"/>
        <v>0</v>
      </c>
    </row>
    <row r="93" spans="1:5" s="26" customFormat="1" ht="31.5">
      <c r="A93" s="24" t="s">
        <v>13</v>
      </c>
      <c r="B93" s="25">
        <v>260</v>
      </c>
      <c r="C93" s="17">
        <f t="shared" ref="C93:E95" si="20">C99</f>
        <v>0</v>
      </c>
      <c r="D93" s="17">
        <f t="shared" si="20"/>
        <v>0</v>
      </c>
      <c r="E93" s="17">
        <f t="shared" si="20"/>
        <v>0</v>
      </c>
    </row>
    <row r="94" spans="1:5" s="26" customFormat="1" ht="31.5">
      <c r="A94" s="24" t="s">
        <v>14</v>
      </c>
      <c r="B94" s="25">
        <v>260</v>
      </c>
      <c r="C94" s="17">
        <f t="shared" si="20"/>
        <v>0</v>
      </c>
      <c r="D94" s="17">
        <f t="shared" si="20"/>
        <v>0</v>
      </c>
      <c r="E94" s="17">
        <f t="shared" si="20"/>
        <v>0</v>
      </c>
    </row>
    <row r="95" spans="1:5" s="26" customFormat="1" ht="31.5">
      <c r="A95" s="24" t="s">
        <v>15</v>
      </c>
      <c r="B95" s="25">
        <v>260</v>
      </c>
      <c r="C95" s="17">
        <f t="shared" si="20"/>
        <v>0</v>
      </c>
      <c r="D95" s="17">
        <f t="shared" si="20"/>
        <v>0</v>
      </c>
      <c r="E95" s="17">
        <f t="shared" si="20"/>
        <v>0</v>
      </c>
    </row>
    <row r="96" spans="1:5" s="23" customFormat="1" ht="31.5">
      <c r="A96" s="27" t="s">
        <v>31</v>
      </c>
      <c r="B96" s="21">
        <v>262</v>
      </c>
      <c r="C96" s="22">
        <f>C98+C99+C100+C101</f>
        <v>0</v>
      </c>
      <c r="D96" s="22">
        <f>D98+D99+D100+D101</f>
        <v>0</v>
      </c>
      <c r="E96" s="22">
        <f>E98+E99+E100+E101</f>
        <v>0</v>
      </c>
    </row>
    <row r="97" spans="1:5" s="26" customFormat="1">
      <c r="A97" s="24" t="s">
        <v>19</v>
      </c>
      <c r="B97" s="25"/>
      <c r="C97" s="17"/>
      <c r="E97" s="17"/>
    </row>
    <row r="98" spans="1:5" s="26" customFormat="1" ht="31.5">
      <c r="A98" s="24" t="s">
        <v>12</v>
      </c>
      <c r="B98" s="25">
        <v>262</v>
      </c>
      <c r="C98" s="17"/>
      <c r="D98" s="17"/>
      <c r="E98" s="17"/>
    </row>
    <row r="99" spans="1:5" s="26" customFormat="1" ht="31.5">
      <c r="A99" s="24" t="s">
        <v>13</v>
      </c>
      <c r="B99" s="25">
        <v>262</v>
      </c>
      <c r="C99" s="17"/>
      <c r="D99" s="17"/>
      <c r="E99" s="17"/>
    </row>
    <row r="100" spans="1:5" s="26" customFormat="1" ht="31.5">
      <c r="A100" s="24" t="s">
        <v>14</v>
      </c>
      <c r="B100" s="25">
        <v>262</v>
      </c>
      <c r="C100" s="17"/>
      <c r="D100" s="17"/>
      <c r="E100" s="17"/>
    </row>
    <row r="101" spans="1:5" s="26" customFormat="1" ht="31.5">
      <c r="A101" s="24" t="s">
        <v>15</v>
      </c>
      <c r="B101" s="25">
        <v>262</v>
      </c>
      <c r="C101" s="17"/>
      <c r="D101" s="17"/>
      <c r="E101" s="17"/>
    </row>
    <row r="102" spans="1:5" s="23" customFormat="1">
      <c r="A102" s="27" t="s">
        <v>32</v>
      </c>
      <c r="B102" s="21">
        <v>290</v>
      </c>
      <c r="C102" s="22">
        <f>C104+C105+C106+C107</f>
        <v>0</v>
      </c>
      <c r="D102" s="22">
        <f t="shared" ref="D102:E102" si="21">D104+D105+D106+D107</f>
        <v>0</v>
      </c>
      <c r="E102" s="22">
        <f t="shared" si="21"/>
        <v>0</v>
      </c>
    </row>
    <row r="103" spans="1:5" s="26" customFormat="1">
      <c r="A103" s="24" t="s">
        <v>19</v>
      </c>
      <c r="B103" s="25"/>
      <c r="C103" s="17"/>
      <c r="D103" s="17"/>
      <c r="E103" s="17"/>
    </row>
    <row r="104" spans="1:5" s="26" customFormat="1" ht="31.5">
      <c r="A104" s="24" t="s">
        <v>12</v>
      </c>
      <c r="B104" s="25">
        <v>290</v>
      </c>
      <c r="C104" s="17"/>
      <c r="D104" s="17"/>
      <c r="E104" s="17"/>
    </row>
    <row r="105" spans="1:5" s="26" customFormat="1" ht="31.5">
      <c r="A105" s="24" t="s">
        <v>13</v>
      </c>
      <c r="B105" s="25">
        <v>290</v>
      </c>
      <c r="C105" s="17"/>
      <c r="D105" s="17"/>
      <c r="E105" s="17"/>
    </row>
    <row r="106" spans="1:5" s="26" customFormat="1" ht="31.5">
      <c r="A106" s="24" t="s">
        <v>14</v>
      </c>
      <c r="B106" s="25">
        <v>290</v>
      </c>
      <c r="C106" s="17"/>
      <c r="D106" s="17"/>
      <c r="E106" s="17"/>
    </row>
    <row r="107" spans="1:5" s="26" customFormat="1" ht="31.5">
      <c r="A107" s="24" t="s">
        <v>15</v>
      </c>
      <c r="B107" s="25">
        <v>290</v>
      </c>
      <c r="C107" s="17"/>
      <c r="D107" s="17"/>
      <c r="E107" s="17"/>
    </row>
    <row r="108" spans="1:5" s="23" customFormat="1" ht="31.5">
      <c r="A108" s="27" t="s">
        <v>33</v>
      </c>
      <c r="B108" s="21">
        <v>300</v>
      </c>
      <c r="C108" s="22">
        <f>C114+C120</f>
        <v>2809150</v>
      </c>
      <c r="D108" s="22">
        <f t="shared" ref="D108:E108" si="22">D114+D120</f>
        <v>2809150</v>
      </c>
      <c r="E108" s="22">
        <f t="shared" si="22"/>
        <v>2809150</v>
      </c>
    </row>
    <row r="109" spans="1:5" s="26" customFormat="1">
      <c r="A109" s="24" t="s">
        <v>19</v>
      </c>
      <c r="B109" s="25"/>
      <c r="C109" s="17"/>
      <c r="D109" s="17"/>
      <c r="E109" s="17"/>
    </row>
    <row r="110" spans="1:5" s="26" customFormat="1" ht="31.5">
      <c r="A110" s="24" t="s">
        <v>12</v>
      </c>
      <c r="B110" s="25">
        <v>300</v>
      </c>
      <c r="C110" s="17">
        <f>C116+C122</f>
        <v>2293900</v>
      </c>
      <c r="D110" s="17">
        <f t="shared" ref="D110:E110" si="23">D116+D122</f>
        <v>2293900</v>
      </c>
      <c r="E110" s="17">
        <f t="shared" si="23"/>
        <v>2293900</v>
      </c>
    </row>
    <row r="111" spans="1:5" s="26" customFormat="1" ht="31.5">
      <c r="A111" s="24" t="s">
        <v>13</v>
      </c>
      <c r="B111" s="25">
        <v>300</v>
      </c>
      <c r="C111" s="17">
        <f t="shared" ref="C111:E113" si="24">C117+C123</f>
        <v>0</v>
      </c>
      <c r="D111" s="17">
        <f t="shared" si="24"/>
        <v>0</v>
      </c>
      <c r="E111" s="17">
        <f t="shared" si="24"/>
        <v>0</v>
      </c>
    </row>
    <row r="112" spans="1:5" s="26" customFormat="1" ht="31.5">
      <c r="A112" s="24" t="s">
        <v>14</v>
      </c>
      <c r="B112" s="25">
        <v>300</v>
      </c>
      <c r="C112" s="17">
        <f t="shared" si="24"/>
        <v>0</v>
      </c>
      <c r="D112" s="17">
        <f t="shared" si="24"/>
        <v>0</v>
      </c>
      <c r="E112" s="17">
        <f t="shared" si="24"/>
        <v>0</v>
      </c>
    </row>
    <row r="113" spans="1:5" s="26" customFormat="1" ht="31.5">
      <c r="A113" s="24" t="s">
        <v>15</v>
      </c>
      <c r="B113" s="25">
        <v>300</v>
      </c>
      <c r="C113" s="17">
        <f t="shared" si="24"/>
        <v>515250</v>
      </c>
      <c r="D113" s="17">
        <f t="shared" si="24"/>
        <v>515250</v>
      </c>
      <c r="E113" s="17">
        <f t="shared" si="24"/>
        <v>515250</v>
      </c>
    </row>
    <row r="114" spans="1:5" s="23" customFormat="1" ht="31.5">
      <c r="A114" s="27" t="s">
        <v>34</v>
      </c>
      <c r="B114" s="21">
        <v>310</v>
      </c>
      <c r="C114" s="22">
        <f>C116+C117+C118+C119</f>
        <v>0</v>
      </c>
      <c r="D114" s="22">
        <f t="shared" ref="D114:E114" si="25">D116+D117+D118+D119</f>
        <v>0</v>
      </c>
      <c r="E114" s="22">
        <f t="shared" si="25"/>
        <v>0</v>
      </c>
    </row>
    <row r="115" spans="1:5" s="26" customFormat="1">
      <c r="A115" s="24" t="s">
        <v>19</v>
      </c>
      <c r="B115" s="25"/>
      <c r="C115" s="17"/>
      <c r="D115" s="17"/>
      <c r="E115" s="17"/>
    </row>
    <row r="116" spans="1:5" s="26" customFormat="1" ht="31.5">
      <c r="A116" s="24" t="s">
        <v>12</v>
      </c>
      <c r="B116" s="25">
        <v>310</v>
      </c>
      <c r="C116" s="17"/>
      <c r="D116" s="17"/>
      <c r="E116" s="17"/>
    </row>
    <row r="117" spans="1:5" s="26" customFormat="1" ht="31.5">
      <c r="A117" s="24" t="s">
        <v>13</v>
      </c>
      <c r="B117" s="25">
        <v>310</v>
      </c>
      <c r="C117" s="17"/>
      <c r="D117" s="17"/>
      <c r="E117" s="17"/>
    </row>
    <row r="118" spans="1:5" s="26" customFormat="1" ht="31.5">
      <c r="A118" s="24" t="s">
        <v>14</v>
      </c>
      <c r="B118" s="25">
        <v>310</v>
      </c>
      <c r="C118" s="17"/>
      <c r="D118" s="17"/>
      <c r="E118" s="17"/>
    </row>
    <row r="119" spans="1:5" s="26" customFormat="1" ht="31.5">
      <c r="A119" s="24" t="s">
        <v>15</v>
      </c>
      <c r="B119" s="25">
        <v>310</v>
      </c>
      <c r="C119" s="17"/>
      <c r="D119" s="17"/>
      <c r="E119" s="17"/>
    </row>
    <row r="120" spans="1:5" s="23" customFormat="1" ht="31.5">
      <c r="A120" s="27" t="s">
        <v>35</v>
      </c>
      <c r="B120" s="21">
        <v>340</v>
      </c>
      <c r="C120" s="22">
        <f>C122+C123+C124+C125</f>
        <v>2809150</v>
      </c>
      <c r="D120" s="22">
        <f t="shared" ref="D120:E120" si="26">D122+D123+D124+D125</f>
        <v>2809150</v>
      </c>
      <c r="E120" s="22">
        <f t="shared" si="26"/>
        <v>2809150</v>
      </c>
    </row>
    <row r="121" spans="1:5" s="26" customFormat="1">
      <c r="A121" s="24" t="s">
        <v>19</v>
      </c>
      <c r="B121" s="25"/>
      <c r="C121" s="17"/>
      <c r="D121" s="17"/>
      <c r="E121" s="17"/>
    </row>
    <row r="122" spans="1:5" s="26" customFormat="1" ht="31.5">
      <c r="A122" s="24" t="s">
        <v>12</v>
      </c>
      <c r="B122" s="25">
        <v>340</v>
      </c>
      <c r="C122" s="17">
        <v>2293900</v>
      </c>
      <c r="D122" s="17">
        <v>2293900</v>
      </c>
      <c r="E122" s="17">
        <f>D122</f>
        <v>2293900</v>
      </c>
    </row>
    <row r="123" spans="1:5" s="26" customFormat="1" ht="31.5">
      <c r="A123" s="24" t="s">
        <v>13</v>
      </c>
      <c r="B123" s="25">
        <v>340</v>
      </c>
      <c r="C123" s="17"/>
      <c r="D123" s="17"/>
      <c r="E123" s="17"/>
    </row>
    <row r="124" spans="1:5" s="26" customFormat="1" ht="31.5">
      <c r="A124" s="24" t="s">
        <v>14</v>
      </c>
      <c r="B124" s="25">
        <v>340</v>
      </c>
      <c r="C124" s="17"/>
      <c r="D124" s="17"/>
      <c r="E124" s="17"/>
    </row>
    <row r="125" spans="1:5" s="26" customFormat="1" ht="31.5">
      <c r="A125" s="24" t="s">
        <v>15</v>
      </c>
      <c r="B125" s="25">
        <v>340</v>
      </c>
      <c r="C125" s="17">
        <v>515250</v>
      </c>
      <c r="D125" s="17">
        <v>515250</v>
      </c>
      <c r="E125" s="17">
        <f>D125</f>
        <v>515250</v>
      </c>
    </row>
    <row r="126" spans="1:5" s="23" customFormat="1" ht="47.25">
      <c r="A126" s="27" t="s">
        <v>36</v>
      </c>
      <c r="B126" s="21">
        <v>241</v>
      </c>
      <c r="C126" s="22">
        <f>C128+C129+C130+C131</f>
        <v>0</v>
      </c>
      <c r="D126" s="22">
        <f t="shared" ref="D126:E126" si="27">D128+D129+D130+D131</f>
        <v>0</v>
      </c>
      <c r="E126" s="22">
        <f t="shared" si="27"/>
        <v>0</v>
      </c>
    </row>
    <row r="127" spans="1:5" s="26" customFormat="1">
      <c r="A127" s="24" t="s">
        <v>19</v>
      </c>
      <c r="B127" s="25"/>
      <c r="C127" s="17"/>
      <c r="D127" s="17"/>
      <c r="E127" s="17"/>
    </row>
    <row r="128" spans="1:5" s="26" customFormat="1" ht="31.5">
      <c r="A128" s="24" t="s">
        <v>12</v>
      </c>
      <c r="B128" s="25">
        <v>241</v>
      </c>
      <c r="C128" s="17"/>
      <c r="D128" s="17"/>
      <c r="E128" s="17"/>
    </row>
    <row r="129" spans="1:5" s="26" customFormat="1" ht="31.5">
      <c r="A129" s="24" t="s">
        <v>13</v>
      </c>
      <c r="B129" s="25">
        <v>241</v>
      </c>
      <c r="C129" s="17"/>
      <c r="D129" s="17"/>
      <c r="E129" s="17"/>
    </row>
    <row r="130" spans="1:5" s="26" customFormat="1" ht="31.5">
      <c r="A130" s="24" t="s">
        <v>14</v>
      </c>
      <c r="B130" s="25">
        <v>241</v>
      </c>
      <c r="C130" s="17"/>
      <c r="D130" s="17"/>
      <c r="E130" s="17"/>
    </row>
    <row r="131" spans="1:5" s="26" customFormat="1" ht="31.5">
      <c r="A131" s="24" t="s">
        <v>15</v>
      </c>
      <c r="B131" s="25">
        <v>241</v>
      </c>
      <c r="C131" s="17"/>
      <c r="D131" s="17"/>
      <c r="E131" s="17"/>
    </row>
    <row r="132" spans="1:5" s="26" customFormat="1">
      <c r="A132" s="24" t="s">
        <v>37</v>
      </c>
      <c r="B132" s="25"/>
      <c r="C132" s="17"/>
      <c r="D132" s="17"/>
      <c r="E132" s="17"/>
    </row>
    <row r="133" spans="1:5" s="26" customFormat="1">
      <c r="A133" s="30" t="s">
        <v>38</v>
      </c>
      <c r="B133" s="25"/>
      <c r="C133" s="17"/>
      <c r="D133" s="17"/>
      <c r="E133" s="17"/>
    </row>
    <row r="134" spans="1:5" s="26" customFormat="1">
      <c r="A134" s="31"/>
      <c r="B134" s="31"/>
      <c r="C134" s="31"/>
      <c r="D134" s="31"/>
      <c r="E134" s="31"/>
    </row>
    <row r="135" spans="1:5" s="26" customFormat="1">
      <c r="A135" s="31" t="s">
        <v>44</v>
      </c>
      <c r="B135" s="31"/>
      <c r="C135" s="32"/>
      <c r="D135" s="33"/>
      <c r="E135" s="33" t="s">
        <v>54</v>
      </c>
    </row>
    <row r="136" spans="1:5" s="26" customFormat="1">
      <c r="C136" s="34" t="s">
        <v>42</v>
      </c>
      <c r="D136" s="33"/>
      <c r="E136" s="33"/>
    </row>
    <row r="137" spans="1:5" s="26" customFormat="1">
      <c r="A137" s="26" t="s">
        <v>40</v>
      </c>
      <c r="C137" s="35"/>
      <c r="D137" s="33"/>
      <c r="E137" s="33" t="s">
        <v>41</v>
      </c>
    </row>
    <row r="138" spans="1:5" s="26" customFormat="1">
      <c r="C138" s="34" t="s">
        <v>42</v>
      </c>
      <c r="D138" s="33"/>
      <c r="E138" s="33"/>
    </row>
    <row r="139" spans="1:5">
      <c r="A139" s="1" t="s">
        <v>39</v>
      </c>
      <c r="D139" s="13"/>
      <c r="E139" s="13"/>
    </row>
    <row r="140" spans="1:5">
      <c r="A140" s="1" t="s">
        <v>46</v>
      </c>
      <c r="C140" s="11"/>
      <c r="D140" s="13"/>
      <c r="E140" s="13" t="s">
        <v>47</v>
      </c>
    </row>
    <row r="141" spans="1:5">
      <c r="C141" s="12" t="s">
        <v>42</v>
      </c>
    </row>
    <row r="143" spans="1:5">
      <c r="A143" s="1" t="s">
        <v>73</v>
      </c>
    </row>
  </sheetData>
  <mergeCells count="7">
    <mergeCell ref="A5:E5"/>
    <mergeCell ref="A7:A8"/>
    <mergeCell ref="B7:B8"/>
    <mergeCell ref="C7:E7"/>
    <mergeCell ref="A1:D1"/>
    <mergeCell ref="A2:D2"/>
    <mergeCell ref="A3:D3"/>
  </mergeCells>
  <pageMargins left="0.53" right="0.15" top="0.51" bottom="0.4" header="0.3" footer="0.3"/>
  <pageSetup paperSize="9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I143"/>
  <sheetViews>
    <sheetView topLeftCell="A10" workbookViewId="0">
      <selection activeCell="A146" sqref="A146"/>
    </sheetView>
  </sheetViews>
  <sheetFormatPr defaultRowHeight="15.75"/>
  <cols>
    <col min="1" max="1" width="41.28515625" style="1" customWidth="1"/>
    <col min="2" max="2" width="8.7109375" style="1" bestFit="1" customWidth="1"/>
    <col min="3" max="3" width="14.140625" style="1" customWidth="1"/>
    <col min="4" max="4" width="15" style="1" customWidth="1"/>
    <col min="5" max="5" width="16" style="1" customWidth="1"/>
    <col min="6" max="6" width="9.140625" style="1"/>
    <col min="7" max="7" width="11.85546875" style="1" bestFit="1" customWidth="1"/>
    <col min="8" max="8" width="10.7109375" style="1" bestFit="1" customWidth="1"/>
    <col min="9" max="9" width="11.5703125" style="1" bestFit="1" customWidth="1"/>
    <col min="10" max="16384" width="9.140625" style="1"/>
  </cols>
  <sheetData>
    <row r="1" spans="1:7">
      <c r="A1" s="43" t="s">
        <v>70</v>
      </c>
      <c r="B1" s="44"/>
      <c r="C1" s="44"/>
      <c r="D1" s="45"/>
      <c r="E1" s="19"/>
    </row>
    <row r="2" spans="1:7">
      <c r="A2" s="46" t="s">
        <v>71</v>
      </c>
      <c r="B2" s="47"/>
      <c r="C2" s="47"/>
      <c r="D2" s="48"/>
      <c r="E2" s="19"/>
    </row>
    <row r="3" spans="1:7">
      <c r="A3" s="49" t="s">
        <v>72</v>
      </c>
      <c r="B3" s="50"/>
      <c r="C3" s="50"/>
      <c r="D3" s="51"/>
      <c r="E3" s="18"/>
    </row>
    <row r="5" spans="1:7">
      <c r="A5" s="37" t="s">
        <v>2</v>
      </c>
      <c r="B5" s="37"/>
      <c r="C5" s="37"/>
      <c r="D5" s="37"/>
      <c r="E5" s="37"/>
    </row>
    <row r="6" spans="1:7">
      <c r="A6" s="2"/>
      <c r="B6" s="2"/>
      <c r="C6" s="2"/>
      <c r="D6" s="2"/>
      <c r="E6" s="2"/>
    </row>
    <row r="7" spans="1:7" s="14" customFormat="1">
      <c r="A7" s="38" t="s">
        <v>0</v>
      </c>
      <c r="B7" s="38" t="s">
        <v>3</v>
      </c>
      <c r="C7" s="40" t="s">
        <v>4</v>
      </c>
      <c r="D7" s="41"/>
      <c r="E7" s="42"/>
    </row>
    <row r="8" spans="1:7" s="14" customFormat="1" ht="47.25">
      <c r="A8" s="39"/>
      <c r="B8" s="39"/>
      <c r="C8" s="4" t="s">
        <v>5</v>
      </c>
      <c r="D8" s="4" t="s">
        <v>6</v>
      </c>
      <c r="E8" s="4" t="s">
        <v>7</v>
      </c>
    </row>
    <row r="9" spans="1:7">
      <c r="A9" s="4">
        <v>1</v>
      </c>
      <c r="B9" s="4">
        <v>2</v>
      </c>
      <c r="C9" s="4">
        <v>3</v>
      </c>
      <c r="D9" s="4">
        <v>4</v>
      </c>
      <c r="E9" s="4">
        <v>5</v>
      </c>
    </row>
    <row r="10" spans="1:7" s="10" customFormat="1" ht="47.25">
      <c r="A10" s="7" t="s">
        <v>8</v>
      </c>
      <c r="B10" s="8">
        <v>241</v>
      </c>
      <c r="C10" s="9">
        <f>C12+C13+C14</f>
        <v>0</v>
      </c>
      <c r="D10" s="9">
        <f t="shared" ref="D10:E10" si="0">D12+D13+D14</f>
        <v>0</v>
      </c>
      <c r="E10" s="9">
        <f t="shared" si="0"/>
        <v>0</v>
      </c>
    </row>
    <row r="11" spans="1:7">
      <c r="A11" s="3" t="s">
        <v>1</v>
      </c>
      <c r="B11" s="5"/>
      <c r="C11" s="6"/>
      <c r="D11" s="6"/>
      <c r="E11" s="6"/>
    </row>
    <row r="12" spans="1:7" ht="31.5">
      <c r="A12" s="3" t="s">
        <v>9</v>
      </c>
      <c r="B12" s="5">
        <v>241</v>
      </c>
      <c r="C12" s="6"/>
      <c r="D12" s="6"/>
      <c r="E12" s="6"/>
    </row>
    <row r="13" spans="1:7" ht="31.5">
      <c r="A13" s="3" t="s">
        <v>10</v>
      </c>
      <c r="B13" s="5">
        <v>241</v>
      </c>
      <c r="C13" s="6"/>
      <c r="D13" s="6"/>
      <c r="E13" s="6"/>
      <c r="G13" s="16"/>
    </row>
    <row r="14" spans="1:7" s="26" customFormat="1" ht="31.5">
      <c r="A14" s="24" t="s">
        <v>11</v>
      </c>
      <c r="B14" s="25">
        <v>241</v>
      </c>
      <c r="C14" s="17"/>
      <c r="D14" s="17"/>
      <c r="E14" s="17"/>
    </row>
    <row r="15" spans="1:7" s="23" customFormat="1">
      <c r="A15" s="27" t="s">
        <v>43</v>
      </c>
      <c r="B15" s="21">
        <v>241</v>
      </c>
      <c r="C15" s="22">
        <f>C17+C18+C19+C20</f>
        <v>2067850</v>
      </c>
      <c r="D15" s="22">
        <f t="shared" ref="D15:E15" si="1">D17+D18+D19+D20</f>
        <v>2067850</v>
      </c>
      <c r="E15" s="22">
        <f t="shared" si="1"/>
        <v>2067850</v>
      </c>
    </row>
    <row r="16" spans="1:7" s="26" customFormat="1">
      <c r="A16" s="24" t="s">
        <v>1</v>
      </c>
      <c r="B16" s="25"/>
      <c r="C16" s="17"/>
      <c r="D16" s="17"/>
      <c r="E16" s="17"/>
    </row>
    <row r="17" spans="1:9" s="26" customFormat="1" ht="31.5">
      <c r="A17" s="24" t="s">
        <v>12</v>
      </c>
      <c r="B17" s="25">
        <v>241</v>
      </c>
      <c r="C17" s="17">
        <v>1057100</v>
      </c>
      <c r="D17" s="17">
        <v>1057100</v>
      </c>
      <c r="E17" s="17">
        <f>D17</f>
        <v>1057100</v>
      </c>
      <c r="G17" s="28">
        <f>C15-C21</f>
        <v>0</v>
      </c>
      <c r="H17" s="28">
        <f>D15-D21</f>
        <v>0</v>
      </c>
      <c r="I17" s="28">
        <f>E15-E21</f>
        <v>0</v>
      </c>
    </row>
    <row r="18" spans="1:9" s="26" customFormat="1" ht="31.5">
      <c r="A18" s="24" t="s">
        <v>13</v>
      </c>
      <c r="B18" s="25">
        <v>241</v>
      </c>
      <c r="C18" s="17">
        <v>891500</v>
      </c>
      <c r="D18" s="17">
        <v>891500</v>
      </c>
      <c r="E18" s="17">
        <f>D18</f>
        <v>891500</v>
      </c>
      <c r="G18" s="28"/>
      <c r="H18" s="28"/>
      <c r="I18" s="28"/>
    </row>
    <row r="19" spans="1:9" s="26" customFormat="1" ht="31.5">
      <c r="A19" s="24" t="s">
        <v>14</v>
      </c>
      <c r="B19" s="25">
        <v>241</v>
      </c>
      <c r="C19" s="17"/>
      <c r="D19" s="17"/>
      <c r="E19" s="17"/>
    </row>
    <row r="20" spans="1:9" s="26" customFormat="1" ht="31.5">
      <c r="A20" s="24" t="s">
        <v>15</v>
      </c>
      <c r="B20" s="25">
        <v>241</v>
      </c>
      <c r="C20" s="17">
        <v>119250</v>
      </c>
      <c r="D20" s="17">
        <v>119250</v>
      </c>
      <c r="E20" s="17">
        <f>D20</f>
        <v>119250</v>
      </c>
      <c r="G20" s="28"/>
      <c r="H20" s="28"/>
    </row>
    <row r="21" spans="1:9" s="23" customFormat="1">
      <c r="A21" s="27" t="s">
        <v>16</v>
      </c>
      <c r="B21" s="21">
        <v>241</v>
      </c>
      <c r="C21" s="22">
        <f>C23+C108</f>
        <v>2067849.9999999998</v>
      </c>
      <c r="D21" s="22">
        <f t="shared" ref="D21:E21" si="2">D23+D108</f>
        <v>2067849.9999999998</v>
      </c>
      <c r="E21" s="22">
        <f t="shared" si="2"/>
        <v>2067849.9999999998</v>
      </c>
      <c r="G21" s="29"/>
      <c r="H21" s="29"/>
      <c r="I21" s="29"/>
    </row>
    <row r="22" spans="1:9" s="26" customFormat="1">
      <c r="A22" s="24" t="s">
        <v>1</v>
      </c>
      <c r="B22" s="25"/>
      <c r="C22" s="17"/>
      <c r="D22" s="17"/>
      <c r="E22" s="17"/>
    </row>
    <row r="23" spans="1:9" s="23" customFormat="1">
      <c r="A23" s="20" t="s">
        <v>17</v>
      </c>
      <c r="B23" s="21">
        <v>200</v>
      </c>
      <c r="C23" s="22">
        <f>C24+C48+C90+C102</f>
        <v>1568599.9999999998</v>
      </c>
      <c r="D23" s="22">
        <f>D24+D48+D90+D102</f>
        <v>1568599.9999999998</v>
      </c>
      <c r="E23" s="22">
        <f>E24+E48+E90+E102</f>
        <v>1568599.9999999998</v>
      </c>
    </row>
    <row r="24" spans="1:9" s="23" customFormat="1" ht="31.5">
      <c r="A24" s="27" t="s">
        <v>18</v>
      </c>
      <c r="B24" s="21">
        <v>210</v>
      </c>
      <c r="C24" s="22">
        <f>C30+C36+C42</f>
        <v>1476371.8499999999</v>
      </c>
      <c r="D24" s="22">
        <f t="shared" ref="D24:E24" si="3">D30+D36+D42</f>
        <v>1476371.8499999999</v>
      </c>
      <c r="E24" s="22">
        <f t="shared" si="3"/>
        <v>1476371.8499999999</v>
      </c>
      <c r="G24" s="29"/>
    </row>
    <row r="25" spans="1:9" s="26" customFormat="1">
      <c r="A25" s="24" t="s">
        <v>19</v>
      </c>
      <c r="B25" s="25"/>
      <c r="C25" s="17"/>
      <c r="D25" s="17"/>
      <c r="E25" s="17"/>
    </row>
    <row r="26" spans="1:9" s="26" customFormat="1" ht="31.5">
      <c r="A26" s="24" t="s">
        <v>12</v>
      </c>
      <c r="B26" s="25">
        <v>210</v>
      </c>
      <c r="C26" s="17">
        <f>C32+C38+C44</f>
        <v>677100</v>
      </c>
      <c r="D26" s="17">
        <f>D32+D38+D44</f>
        <v>677100</v>
      </c>
      <c r="E26" s="17">
        <f t="shared" ref="E26" si="4">E32+E38+E44</f>
        <v>677100</v>
      </c>
    </row>
    <row r="27" spans="1:9" s="26" customFormat="1" ht="31.5">
      <c r="A27" s="24" t="s">
        <v>13</v>
      </c>
      <c r="B27" s="25">
        <v>210</v>
      </c>
      <c r="C27" s="17">
        <f t="shared" ref="C27:E29" si="5">C33+C39+C45</f>
        <v>799271.85</v>
      </c>
      <c r="D27" s="17">
        <f t="shared" si="5"/>
        <v>799271.85</v>
      </c>
      <c r="E27" s="17">
        <f t="shared" si="5"/>
        <v>799271.85</v>
      </c>
    </row>
    <row r="28" spans="1:9" s="26" customFormat="1" ht="31.5">
      <c r="A28" s="24" t="s">
        <v>14</v>
      </c>
      <c r="B28" s="25">
        <v>210</v>
      </c>
      <c r="C28" s="17">
        <f t="shared" si="5"/>
        <v>0</v>
      </c>
      <c r="D28" s="17">
        <f t="shared" si="5"/>
        <v>0</v>
      </c>
      <c r="E28" s="17">
        <f t="shared" si="5"/>
        <v>0</v>
      </c>
    </row>
    <row r="29" spans="1:9" s="26" customFormat="1" ht="31.5">
      <c r="A29" s="24" t="s">
        <v>15</v>
      </c>
      <c r="B29" s="25">
        <v>210</v>
      </c>
      <c r="C29" s="17">
        <f t="shared" si="5"/>
        <v>0</v>
      </c>
      <c r="D29" s="17">
        <f t="shared" si="5"/>
        <v>0</v>
      </c>
      <c r="E29" s="17">
        <f t="shared" si="5"/>
        <v>0</v>
      </c>
    </row>
    <row r="30" spans="1:9" s="23" customFormat="1">
      <c r="A30" s="27" t="s">
        <v>20</v>
      </c>
      <c r="B30" s="21">
        <v>211</v>
      </c>
      <c r="C30" s="22">
        <f>C32+C33+C34+C35</f>
        <v>1133880.0699999998</v>
      </c>
      <c r="D30" s="22">
        <f t="shared" ref="D30:E30" si="6">D32+D33+D34+D35</f>
        <v>1133880.0699999998</v>
      </c>
      <c r="E30" s="22">
        <f t="shared" si="6"/>
        <v>1133880.0699999998</v>
      </c>
    </row>
    <row r="31" spans="1:9" s="26" customFormat="1">
      <c r="A31" s="24" t="s">
        <v>19</v>
      </c>
      <c r="B31" s="25"/>
      <c r="C31" s="17"/>
      <c r="D31" s="17"/>
      <c r="E31" s="17"/>
    </row>
    <row r="32" spans="1:9" s="26" customFormat="1" ht="31.5">
      <c r="A32" s="24" t="s">
        <v>12</v>
      </c>
      <c r="B32" s="25">
        <v>211</v>
      </c>
      <c r="C32" s="17">
        <v>520000</v>
      </c>
      <c r="D32" s="17">
        <v>520000</v>
      </c>
      <c r="E32" s="17">
        <f>D32</f>
        <v>520000</v>
      </c>
    </row>
    <row r="33" spans="1:5" s="26" customFormat="1" ht="31.5">
      <c r="A33" s="24" t="s">
        <v>13</v>
      </c>
      <c r="B33" s="25">
        <v>211</v>
      </c>
      <c r="C33" s="17">
        <v>613880.06999999995</v>
      </c>
      <c r="D33" s="17">
        <v>613880.06999999995</v>
      </c>
      <c r="E33" s="17">
        <f>D33</f>
        <v>613880.06999999995</v>
      </c>
    </row>
    <row r="34" spans="1:5" s="26" customFormat="1" ht="31.5">
      <c r="A34" s="24" t="s">
        <v>14</v>
      </c>
      <c r="B34" s="25">
        <v>211</v>
      </c>
      <c r="C34" s="17"/>
      <c r="D34" s="17"/>
      <c r="E34" s="17"/>
    </row>
    <row r="35" spans="1:5" s="26" customFormat="1" ht="31.5">
      <c r="A35" s="24" t="s">
        <v>15</v>
      </c>
      <c r="B35" s="25">
        <v>211</v>
      </c>
      <c r="C35" s="17"/>
      <c r="D35" s="17"/>
      <c r="E35" s="17"/>
    </row>
    <row r="36" spans="1:5" s="23" customFormat="1">
      <c r="A36" s="27" t="s">
        <v>21</v>
      </c>
      <c r="B36" s="21">
        <v>212</v>
      </c>
      <c r="C36" s="22">
        <f>C38+C39+C40+C41</f>
        <v>0</v>
      </c>
      <c r="D36" s="22">
        <f t="shared" ref="D36:E36" si="7">D38+D39+D40+D41</f>
        <v>0</v>
      </c>
      <c r="E36" s="22">
        <f t="shared" si="7"/>
        <v>0</v>
      </c>
    </row>
    <row r="37" spans="1:5" s="26" customFormat="1">
      <c r="A37" s="24" t="s">
        <v>19</v>
      </c>
      <c r="B37" s="25"/>
      <c r="C37" s="17"/>
      <c r="D37" s="17"/>
      <c r="E37" s="17"/>
    </row>
    <row r="38" spans="1:5" s="26" customFormat="1" ht="31.5">
      <c r="A38" s="24" t="s">
        <v>12</v>
      </c>
      <c r="B38" s="25">
        <v>212</v>
      </c>
      <c r="C38" s="17"/>
      <c r="D38" s="17"/>
      <c r="E38" s="17"/>
    </row>
    <row r="39" spans="1:5" s="26" customFormat="1" ht="31.5">
      <c r="A39" s="24" t="s">
        <v>13</v>
      </c>
      <c r="B39" s="25">
        <v>212</v>
      </c>
      <c r="C39" s="17"/>
      <c r="D39" s="17"/>
      <c r="E39" s="17">
        <f>D39</f>
        <v>0</v>
      </c>
    </row>
    <row r="40" spans="1:5" s="26" customFormat="1" ht="31.5">
      <c r="A40" s="24" t="s">
        <v>14</v>
      </c>
      <c r="B40" s="25">
        <v>212</v>
      </c>
      <c r="C40" s="17"/>
      <c r="D40" s="17"/>
      <c r="E40" s="17"/>
    </row>
    <row r="41" spans="1:5" s="26" customFormat="1" ht="31.5">
      <c r="A41" s="24" t="s">
        <v>15</v>
      </c>
      <c r="B41" s="25">
        <v>212</v>
      </c>
      <c r="C41" s="17"/>
      <c r="D41" s="17"/>
      <c r="E41" s="17"/>
    </row>
    <row r="42" spans="1:5" s="23" customFormat="1" ht="31.5">
      <c r="A42" s="27" t="s">
        <v>22</v>
      </c>
      <c r="B42" s="21">
        <v>213</v>
      </c>
      <c r="C42" s="22">
        <f>C44+C45+C46+C47</f>
        <v>342491.78</v>
      </c>
      <c r="D42" s="22">
        <f t="shared" ref="D42:E42" si="8">D44+D45+D46+D47</f>
        <v>342491.78</v>
      </c>
      <c r="E42" s="22">
        <f t="shared" si="8"/>
        <v>342491.78</v>
      </c>
    </row>
    <row r="43" spans="1:5" s="26" customFormat="1">
      <c r="A43" s="24" t="s">
        <v>19</v>
      </c>
      <c r="B43" s="25"/>
      <c r="C43" s="17"/>
      <c r="D43" s="17"/>
      <c r="E43" s="17"/>
    </row>
    <row r="44" spans="1:5" s="26" customFormat="1" ht="31.5">
      <c r="A44" s="24" t="s">
        <v>12</v>
      </c>
      <c r="B44" s="25">
        <v>213</v>
      </c>
      <c r="C44" s="17">
        <v>157100</v>
      </c>
      <c r="D44" s="17">
        <v>157100</v>
      </c>
      <c r="E44" s="17">
        <f>D44</f>
        <v>157100</v>
      </c>
    </row>
    <row r="45" spans="1:5" s="26" customFormat="1" ht="31.5">
      <c r="A45" s="24" t="s">
        <v>13</v>
      </c>
      <c r="B45" s="25">
        <v>213</v>
      </c>
      <c r="C45" s="17">
        <v>185391.78</v>
      </c>
      <c r="D45" s="17">
        <v>185391.78</v>
      </c>
      <c r="E45" s="17">
        <f>D45</f>
        <v>185391.78</v>
      </c>
    </row>
    <row r="46" spans="1:5" s="26" customFormat="1" ht="31.5">
      <c r="A46" s="24" t="s">
        <v>14</v>
      </c>
      <c r="B46" s="25">
        <v>213</v>
      </c>
      <c r="C46" s="17"/>
      <c r="D46" s="17"/>
      <c r="E46" s="17"/>
    </row>
    <row r="47" spans="1:5" s="26" customFormat="1" ht="31.5">
      <c r="A47" s="24" t="s">
        <v>15</v>
      </c>
      <c r="B47" s="25">
        <v>213</v>
      </c>
      <c r="C47" s="17"/>
      <c r="D47" s="17"/>
      <c r="E47" s="17"/>
    </row>
    <row r="48" spans="1:5" s="23" customFormat="1">
      <c r="A48" s="27" t="s">
        <v>23</v>
      </c>
      <c r="B48" s="21">
        <v>220</v>
      </c>
      <c r="C48" s="22">
        <f>C54+C60+C66+C72+C78+C84</f>
        <v>92228.15</v>
      </c>
      <c r="D48" s="22">
        <f t="shared" ref="D48:E48" si="9">D54+D60+D66+D72+D78+D84</f>
        <v>92228.15</v>
      </c>
      <c r="E48" s="22">
        <f t="shared" si="9"/>
        <v>92228.15</v>
      </c>
    </row>
    <row r="49" spans="1:5" s="26" customFormat="1">
      <c r="A49" s="24" t="s">
        <v>19</v>
      </c>
      <c r="B49" s="25"/>
      <c r="C49" s="17"/>
      <c r="D49" s="17"/>
      <c r="E49" s="17"/>
    </row>
    <row r="50" spans="1:5" s="26" customFormat="1" ht="31.5">
      <c r="A50" s="24" t="s">
        <v>12</v>
      </c>
      <c r="B50" s="25">
        <v>220</v>
      </c>
      <c r="C50" s="17">
        <f>C56+C62+C68+C74+C80+C86</f>
        <v>0</v>
      </c>
      <c r="D50" s="17">
        <f t="shared" ref="D50:E50" si="10">D56+D62+D68+D74+D80+D86</f>
        <v>0</v>
      </c>
      <c r="E50" s="17">
        <f t="shared" si="10"/>
        <v>0</v>
      </c>
    </row>
    <row r="51" spans="1:5" s="26" customFormat="1" ht="31.5">
      <c r="A51" s="24" t="s">
        <v>13</v>
      </c>
      <c r="B51" s="25">
        <v>220</v>
      </c>
      <c r="C51" s="17">
        <f t="shared" ref="C51:E53" si="11">C57+C63+C69+C75+C81+C87</f>
        <v>92228.15</v>
      </c>
      <c r="D51" s="17">
        <f t="shared" si="11"/>
        <v>92228.15</v>
      </c>
      <c r="E51" s="17">
        <f t="shared" si="11"/>
        <v>92228.15</v>
      </c>
    </row>
    <row r="52" spans="1:5" s="26" customFormat="1" ht="31.5">
      <c r="A52" s="24" t="s">
        <v>14</v>
      </c>
      <c r="B52" s="25">
        <v>220</v>
      </c>
      <c r="C52" s="17">
        <f t="shared" si="11"/>
        <v>0</v>
      </c>
      <c r="D52" s="17">
        <f t="shared" si="11"/>
        <v>0</v>
      </c>
      <c r="E52" s="17">
        <f t="shared" si="11"/>
        <v>0</v>
      </c>
    </row>
    <row r="53" spans="1:5" s="26" customFormat="1" ht="31.5">
      <c r="A53" s="24" t="s">
        <v>15</v>
      </c>
      <c r="B53" s="25">
        <v>220</v>
      </c>
      <c r="C53" s="17">
        <f t="shared" si="11"/>
        <v>0</v>
      </c>
      <c r="D53" s="17">
        <f t="shared" si="11"/>
        <v>0</v>
      </c>
      <c r="E53" s="17">
        <f t="shared" si="11"/>
        <v>0</v>
      </c>
    </row>
    <row r="54" spans="1:5" s="23" customFormat="1">
      <c r="A54" s="27" t="s">
        <v>24</v>
      </c>
      <c r="B54" s="21">
        <v>221</v>
      </c>
      <c r="C54" s="22">
        <f>C56+C57+C58+C59</f>
        <v>25740</v>
      </c>
      <c r="D54" s="22">
        <f t="shared" ref="D54:E54" si="12">D56+D57+D58+D59</f>
        <v>25740</v>
      </c>
      <c r="E54" s="22">
        <f t="shared" si="12"/>
        <v>25740</v>
      </c>
    </row>
    <row r="55" spans="1:5" s="26" customFormat="1">
      <c r="A55" s="24" t="s">
        <v>19</v>
      </c>
      <c r="B55" s="25"/>
      <c r="C55" s="17"/>
      <c r="D55" s="17"/>
      <c r="E55" s="17"/>
    </row>
    <row r="56" spans="1:5" s="26" customFormat="1" ht="31.5">
      <c r="A56" s="24" t="s">
        <v>12</v>
      </c>
      <c r="B56" s="25">
        <v>221</v>
      </c>
      <c r="C56" s="17"/>
      <c r="D56" s="17"/>
      <c r="E56" s="17"/>
    </row>
    <row r="57" spans="1:5" s="26" customFormat="1" ht="31.5">
      <c r="A57" s="24" t="s">
        <v>13</v>
      </c>
      <c r="B57" s="25">
        <v>221</v>
      </c>
      <c r="C57" s="17">
        <v>25740</v>
      </c>
      <c r="D57" s="17">
        <v>25740</v>
      </c>
      <c r="E57" s="17">
        <f>D57</f>
        <v>25740</v>
      </c>
    </row>
    <row r="58" spans="1:5" s="26" customFormat="1" ht="31.5">
      <c r="A58" s="24" t="s">
        <v>14</v>
      </c>
      <c r="B58" s="25">
        <v>221</v>
      </c>
      <c r="C58" s="17"/>
      <c r="D58" s="17"/>
      <c r="E58" s="17"/>
    </row>
    <row r="59" spans="1:5" s="26" customFormat="1" ht="31.5">
      <c r="A59" s="24" t="s">
        <v>15</v>
      </c>
      <c r="B59" s="25">
        <v>221</v>
      </c>
      <c r="C59" s="17"/>
      <c r="D59" s="17"/>
      <c r="E59" s="17"/>
    </row>
    <row r="60" spans="1:5" s="23" customFormat="1">
      <c r="A60" s="27" t="s">
        <v>25</v>
      </c>
      <c r="B60" s="21">
        <v>222</v>
      </c>
      <c r="C60" s="22">
        <f>C62+C63+C64+C65</f>
        <v>0</v>
      </c>
      <c r="D60" s="22">
        <f t="shared" ref="D60:E60" si="13">D62+D63+D64+D65</f>
        <v>0</v>
      </c>
      <c r="E60" s="22">
        <f t="shared" si="13"/>
        <v>0</v>
      </c>
    </row>
    <row r="61" spans="1:5" s="26" customFormat="1">
      <c r="A61" s="24" t="s">
        <v>19</v>
      </c>
      <c r="B61" s="25"/>
      <c r="C61" s="17"/>
      <c r="D61" s="17"/>
      <c r="E61" s="17"/>
    </row>
    <row r="62" spans="1:5" s="26" customFormat="1" ht="31.5">
      <c r="A62" s="24" t="s">
        <v>12</v>
      </c>
      <c r="B62" s="25">
        <v>222</v>
      </c>
      <c r="C62" s="17"/>
      <c r="D62" s="17"/>
      <c r="E62" s="17"/>
    </row>
    <row r="63" spans="1:5" s="26" customFormat="1" ht="31.5">
      <c r="A63" s="24" t="s">
        <v>13</v>
      </c>
      <c r="B63" s="25">
        <v>222</v>
      </c>
      <c r="C63" s="17"/>
      <c r="D63" s="17"/>
      <c r="E63" s="17"/>
    </row>
    <row r="64" spans="1:5" s="26" customFormat="1" ht="31.5">
      <c r="A64" s="24" t="s">
        <v>14</v>
      </c>
      <c r="B64" s="25">
        <v>222</v>
      </c>
      <c r="C64" s="17"/>
      <c r="D64" s="17"/>
      <c r="E64" s="17"/>
    </row>
    <row r="65" spans="1:5" s="26" customFormat="1" ht="31.5">
      <c r="A65" s="24" t="s">
        <v>15</v>
      </c>
      <c r="B65" s="25">
        <v>222</v>
      </c>
      <c r="C65" s="17"/>
      <c r="D65" s="17"/>
      <c r="E65" s="17"/>
    </row>
    <row r="66" spans="1:5" s="23" customFormat="1">
      <c r="A66" s="27" t="s">
        <v>26</v>
      </c>
      <c r="B66" s="21">
        <v>223</v>
      </c>
      <c r="C66" s="22">
        <f>C68+C69+C70+C71</f>
        <v>0</v>
      </c>
      <c r="D66" s="22">
        <f t="shared" ref="D66:E66" si="14">D68+D69+D70+D71</f>
        <v>0</v>
      </c>
      <c r="E66" s="22">
        <f t="shared" si="14"/>
        <v>0</v>
      </c>
    </row>
    <row r="67" spans="1:5" s="26" customFormat="1">
      <c r="A67" s="24" t="s">
        <v>19</v>
      </c>
      <c r="B67" s="25"/>
      <c r="C67" s="17"/>
      <c r="D67" s="17"/>
      <c r="E67" s="17"/>
    </row>
    <row r="68" spans="1:5" s="26" customFormat="1" ht="31.5">
      <c r="A68" s="24" t="s">
        <v>12</v>
      </c>
      <c r="B68" s="25">
        <v>223</v>
      </c>
      <c r="C68" s="17"/>
      <c r="D68" s="17"/>
      <c r="E68" s="17"/>
    </row>
    <row r="69" spans="1:5" s="26" customFormat="1" ht="31.5">
      <c r="A69" s="24" t="s">
        <v>13</v>
      </c>
      <c r="B69" s="25">
        <v>223</v>
      </c>
      <c r="C69" s="17"/>
      <c r="D69" s="17"/>
      <c r="E69" s="17"/>
    </row>
    <row r="70" spans="1:5" s="26" customFormat="1" ht="31.5">
      <c r="A70" s="24" t="s">
        <v>14</v>
      </c>
      <c r="B70" s="25">
        <v>223</v>
      </c>
      <c r="C70" s="17"/>
      <c r="D70" s="17"/>
      <c r="E70" s="17"/>
    </row>
    <row r="71" spans="1:5" s="26" customFormat="1" ht="31.5">
      <c r="A71" s="24" t="s">
        <v>15</v>
      </c>
      <c r="B71" s="25">
        <v>223</v>
      </c>
      <c r="C71" s="17"/>
      <c r="D71" s="17"/>
      <c r="E71" s="17"/>
    </row>
    <row r="72" spans="1:5" s="23" customFormat="1" ht="31.5">
      <c r="A72" s="27" t="s">
        <v>27</v>
      </c>
      <c r="B72" s="21">
        <v>224</v>
      </c>
      <c r="C72" s="22">
        <f>C74+C75+C76+C77</f>
        <v>0</v>
      </c>
      <c r="D72" s="22">
        <f t="shared" ref="D72:E72" si="15">D74+D75+D76+D77</f>
        <v>0</v>
      </c>
      <c r="E72" s="22">
        <f t="shared" si="15"/>
        <v>0</v>
      </c>
    </row>
    <row r="73" spans="1:5" s="26" customFormat="1">
      <c r="A73" s="24" t="s">
        <v>19</v>
      </c>
      <c r="B73" s="25"/>
      <c r="C73" s="17"/>
      <c r="D73" s="17"/>
      <c r="E73" s="17"/>
    </row>
    <row r="74" spans="1:5" s="26" customFormat="1" ht="31.5">
      <c r="A74" s="24" t="s">
        <v>12</v>
      </c>
      <c r="B74" s="25">
        <v>224</v>
      </c>
      <c r="C74" s="17"/>
      <c r="D74" s="17"/>
      <c r="E74" s="17"/>
    </row>
    <row r="75" spans="1:5" s="26" customFormat="1" ht="31.5">
      <c r="A75" s="24" t="s">
        <v>13</v>
      </c>
      <c r="B75" s="25">
        <v>224</v>
      </c>
      <c r="C75" s="17"/>
      <c r="D75" s="17"/>
      <c r="E75" s="17"/>
    </row>
    <row r="76" spans="1:5" s="26" customFormat="1" ht="31.5">
      <c r="A76" s="24" t="s">
        <v>14</v>
      </c>
      <c r="B76" s="25">
        <v>224</v>
      </c>
      <c r="C76" s="17"/>
      <c r="D76" s="17"/>
      <c r="E76" s="17"/>
    </row>
    <row r="77" spans="1:5" s="26" customFormat="1" ht="31.5">
      <c r="A77" s="24" t="s">
        <v>15</v>
      </c>
      <c r="B77" s="25">
        <v>224</v>
      </c>
      <c r="C77" s="17"/>
      <c r="D77" s="17"/>
      <c r="E77" s="17"/>
    </row>
    <row r="78" spans="1:5" s="23" customFormat="1" ht="31.5">
      <c r="A78" s="27" t="s">
        <v>28</v>
      </c>
      <c r="B78" s="21">
        <v>225</v>
      </c>
      <c r="C78" s="22">
        <f>C80+C81+C82+C83</f>
        <v>0</v>
      </c>
      <c r="D78" s="22">
        <f t="shared" ref="D78:E78" si="16">D80+D81+D82+D83</f>
        <v>0</v>
      </c>
      <c r="E78" s="22">
        <f t="shared" si="16"/>
        <v>0</v>
      </c>
    </row>
    <row r="79" spans="1:5" s="26" customFormat="1">
      <c r="A79" s="24" t="s">
        <v>19</v>
      </c>
      <c r="B79" s="25"/>
      <c r="C79" s="17"/>
      <c r="E79" s="17"/>
    </row>
    <row r="80" spans="1:5" s="26" customFormat="1" ht="31.5">
      <c r="A80" s="24" t="s">
        <v>12</v>
      </c>
      <c r="B80" s="25">
        <v>225</v>
      </c>
      <c r="C80" s="17"/>
      <c r="D80" s="17"/>
      <c r="E80" s="17"/>
    </row>
    <row r="81" spans="1:5" s="26" customFormat="1" ht="31.5">
      <c r="A81" s="24" t="s">
        <v>13</v>
      </c>
      <c r="B81" s="25">
        <v>225</v>
      </c>
      <c r="C81" s="17"/>
      <c r="D81" s="17"/>
      <c r="E81" s="17"/>
    </row>
    <row r="82" spans="1:5" s="26" customFormat="1" ht="31.5">
      <c r="A82" s="24" t="s">
        <v>14</v>
      </c>
      <c r="B82" s="25">
        <v>225</v>
      </c>
      <c r="C82" s="17"/>
      <c r="D82" s="17"/>
      <c r="E82" s="17"/>
    </row>
    <row r="83" spans="1:5" s="26" customFormat="1" ht="31.5">
      <c r="A83" s="24" t="s">
        <v>15</v>
      </c>
      <c r="B83" s="25">
        <v>225</v>
      </c>
      <c r="C83" s="17"/>
      <c r="D83" s="17"/>
      <c r="E83" s="17"/>
    </row>
    <row r="84" spans="1:5" s="23" customFormat="1">
      <c r="A84" s="27" t="s">
        <v>29</v>
      </c>
      <c r="B84" s="21">
        <v>226</v>
      </c>
      <c r="C84" s="22">
        <f>C86+C87+C88+C89</f>
        <v>66488.149999999994</v>
      </c>
      <c r="D84" s="22">
        <f t="shared" ref="D84:E84" si="17">D86+D87+D88+D89</f>
        <v>66488.149999999994</v>
      </c>
      <c r="E84" s="22">
        <f t="shared" si="17"/>
        <v>66488.149999999994</v>
      </c>
    </row>
    <row r="85" spans="1:5" s="26" customFormat="1">
      <c r="A85" s="24" t="s">
        <v>19</v>
      </c>
      <c r="B85" s="25"/>
      <c r="C85" s="17"/>
      <c r="D85" s="17"/>
      <c r="E85" s="17"/>
    </row>
    <row r="86" spans="1:5" s="26" customFormat="1" ht="31.5">
      <c r="A86" s="24" t="s">
        <v>12</v>
      </c>
      <c r="B86" s="25">
        <v>226</v>
      </c>
      <c r="C86" s="17"/>
      <c r="D86" s="17"/>
      <c r="E86" s="17"/>
    </row>
    <row r="87" spans="1:5" s="26" customFormat="1" ht="31.5">
      <c r="A87" s="24" t="s">
        <v>13</v>
      </c>
      <c r="B87" s="25">
        <v>226</v>
      </c>
      <c r="C87" s="17">
        <v>66488.149999999994</v>
      </c>
      <c r="D87" s="17">
        <v>66488.149999999994</v>
      </c>
      <c r="E87" s="17">
        <f>D87</f>
        <v>66488.149999999994</v>
      </c>
    </row>
    <row r="88" spans="1:5" s="26" customFormat="1" ht="31.5">
      <c r="A88" s="24" t="s">
        <v>14</v>
      </c>
      <c r="B88" s="25">
        <v>226</v>
      </c>
      <c r="C88" s="17"/>
      <c r="D88" s="17"/>
      <c r="E88" s="17"/>
    </row>
    <row r="89" spans="1:5" s="26" customFormat="1" ht="31.5">
      <c r="A89" s="24" t="s">
        <v>15</v>
      </c>
      <c r="B89" s="25">
        <v>226</v>
      </c>
      <c r="C89" s="17"/>
      <c r="D89" s="17"/>
      <c r="E89" s="17"/>
    </row>
    <row r="90" spans="1:5" s="23" customFormat="1">
      <c r="A90" s="27" t="s">
        <v>30</v>
      </c>
      <c r="B90" s="21">
        <v>260</v>
      </c>
      <c r="C90" s="22">
        <f>C92+C93+C94+C95</f>
        <v>0</v>
      </c>
      <c r="D90" s="22">
        <f t="shared" ref="D90:E90" si="18">D92+D93+D94+D95</f>
        <v>0</v>
      </c>
      <c r="E90" s="22">
        <f t="shared" si="18"/>
        <v>0</v>
      </c>
    </row>
    <row r="91" spans="1:5" s="26" customFormat="1">
      <c r="A91" s="24" t="s">
        <v>19</v>
      </c>
      <c r="B91" s="25"/>
      <c r="C91" s="17"/>
      <c r="D91" s="17"/>
      <c r="E91" s="17"/>
    </row>
    <row r="92" spans="1:5" s="26" customFormat="1" ht="31.5">
      <c r="A92" s="24" t="s">
        <v>12</v>
      </c>
      <c r="B92" s="25">
        <v>260</v>
      </c>
      <c r="C92" s="17">
        <f>C98</f>
        <v>0</v>
      </c>
      <c r="D92" s="17">
        <f t="shared" ref="D92:E92" si="19">D98</f>
        <v>0</v>
      </c>
      <c r="E92" s="17">
        <f t="shared" si="19"/>
        <v>0</v>
      </c>
    </row>
    <row r="93" spans="1:5" s="26" customFormat="1" ht="31.5">
      <c r="A93" s="24" t="s">
        <v>13</v>
      </c>
      <c r="B93" s="25">
        <v>260</v>
      </c>
      <c r="C93" s="17">
        <f t="shared" ref="C93:E95" si="20">C99</f>
        <v>0</v>
      </c>
      <c r="D93" s="17">
        <f t="shared" si="20"/>
        <v>0</v>
      </c>
      <c r="E93" s="17">
        <f t="shared" si="20"/>
        <v>0</v>
      </c>
    </row>
    <row r="94" spans="1:5" s="26" customFormat="1" ht="31.5">
      <c r="A94" s="24" t="s">
        <v>14</v>
      </c>
      <c r="B94" s="25">
        <v>260</v>
      </c>
      <c r="C94" s="17">
        <f t="shared" si="20"/>
        <v>0</v>
      </c>
      <c r="D94" s="17">
        <f t="shared" si="20"/>
        <v>0</v>
      </c>
      <c r="E94" s="17">
        <f t="shared" si="20"/>
        <v>0</v>
      </c>
    </row>
    <row r="95" spans="1:5" s="26" customFormat="1" ht="31.5">
      <c r="A95" s="24" t="s">
        <v>15</v>
      </c>
      <c r="B95" s="25">
        <v>260</v>
      </c>
      <c r="C95" s="17">
        <f t="shared" si="20"/>
        <v>0</v>
      </c>
      <c r="D95" s="17">
        <f t="shared" si="20"/>
        <v>0</v>
      </c>
      <c r="E95" s="17">
        <f t="shared" si="20"/>
        <v>0</v>
      </c>
    </row>
    <row r="96" spans="1:5" s="23" customFormat="1" ht="31.5">
      <c r="A96" s="27" t="s">
        <v>31</v>
      </c>
      <c r="B96" s="21">
        <v>262</v>
      </c>
      <c r="C96" s="22">
        <f>C98+C99+C100+C101</f>
        <v>0</v>
      </c>
      <c r="D96" s="22">
        <f>D98+D99+D100+D101</f>
        <v>0</v>
      </c>
      <c r="E96" s="22">
        <f>E98+E99+E100+E101</f>
        <v>0</v>
      </c>
    </row>
    <row r="97" spans="1:5" s="26" customFormat="1">
      <c r="A97" s="24" t="s">
        <v>19</v>
      </c>
      <c r="B97" s="25"/>
      <c r="C97" s="17"/>
      <c r="E97" s="17"/>
    </row>
    <row r="98" spans="1:5" s="26" customFormat="1" ht="31.5">
      <c r="A98" s="24" t="s">
        <v>12</v>
      </c>
      <c r="B98" s="25">
        <v>262</v>
      </c>
      <c r="C98" s="17"/>
      <c r="D98" s="17"/>
      <c r="E98" s="17"/>
    </row>
    <row r="99" spans="1:5" s="26" customFormat="1" ht="31.5">
      <c r="A99" s="24" t="s">
        <v>13</v>
      </c>
      <c r="B99" s="25">
        <v>262</v>
      </c>
      <c r="C99" s="17"/>
      <c r="D99" s="17"/>
      <c r="E99" s="17"/>
    </row>
    <row r="100" spans="1:5" s="26" customFormat="1" ht="31.5">
      <c r="A100" s="24" t="s">
        <v>14</v>
      </c>
      <c r="B100" s="25">
        <v>262</v>
      </c>
      <c r="C100" s="17"/>
      <c r="D100" s="17"/>
      <c r="E100" s="17"/>
    </row>
    <row r="101" spans="1:5" s="26" customFormat="1" ht="31.5">
      <c r="A101" s="24" t="s">
        <v>15</v>
      </c>
      <c r="B101" s="25">
        <v>262</v>
      </c>
      <c r="C101" s="17"/>
      <c r="D101" s="17"/>
      <c r="E101" s="17"/>
    </row>
    <row r="102" spans="1:5" s="23" customFormat="1">
      <c r="A102" s="27" t="s">
        <v>32</v>
      </c>
      <c r="B102" s="21">
        <v>290</v>
      </c>
      <c r="C102" s="22">
        <f>C104+C105+C106+C107</f>
        <v>0</v>
      </c>
      <c r="D102" s="22">
        <f t="shared" ref="D102:E102" si="21">D104+D105+D106+D107</f>
        <v>0</v>
      </c>
      <c r="E102" s="22">
        <f t="shared" si="21"/>
        <v>0</v>
      </c>
    </row>
    <row r="103" spans="1:5" s="26" customFormat="1">
      <c r="A103" s="24" t="s">
        <v>19</v>
      </c>
      <c r="B103" s="25"/>
      <c r="C103" s="17"/>
      <c r="D103" s="17"/>
      <c r="E103" s="17"/>
    </row>
    <row r="104" spans="1:5" s="26" customFormat="1" ht="31.5">
      <c r="A104" s="24" t="s">
        <v>12</v>
      </c>
      <c r="B104" s="25">
        <v>290</v>
      </c>
      <c r="C104" s="17"/>
      <c r="D104" s="17"/>
      <c r="E104" s="17"/>
    </row>
    <row r="105" spans="1:5" s="26" customFormat="1" ht="31.5">
      <c r="A105" s="24" t="s">
        <v>13</v>
      </c>
      <c r="B105" s="25">
        <v>290</v>
      </c>
      <c r="C105" s="17"/>
      <c r="D105" s="17"/>
      <c r="E105" s="17"/>
    </row>
    <row r="106" spans="1:5" s="26" customFormat="1" ht="31.5">
      <c r="A106" s="24" t="s">
        <v>14</v>
      </c>
      <c r="B106" s="25">
        <v>290</v>
      </c>
      <c r="C106" s="17"/>
      <c r="D106" s="17"/>
      <c r="E106" s="17"/>
    </row>
    <row r="107" spans="1:5" s="26" customFormat="1" ht="31.5">
      <c r="A107" s="24" t="s">
        <v>15</v>
      </c>
      <c r="B107" s="25">
        <v>290</v>
      </c>
      <c r="C107" s="17"/>
      <c r="D107" s="17"/>
      <c r="E107" s="17"/>
    </row>
    <row r="108" spans="1:5" s="23" customFormat="1" ht="31.5">
      <c r="A108" s="27" t="s">
        <v>33</v>
      </c>
      <c r="B108" s="21">
        <v>300</v>
      </c>
      <c r="C108" s="22">
        <f>C114+C120</f>
        <v>499250</v>
      </c>
      <c r="D108" s="22">
        <f t="shared" ref="D108:E108" si="22">D114+D120</f>
        <v>499250</v>
      </c>
      <c r="E108" s="22">
        <f t="shared" si="22"/>
        <v>499250</v>
      </c>
    </row>
    <row r="109" spans="1:5" s="26" customFormat="1">
      <c r="A109" s="24" t="s">
        <v>19</v>
      </c>
      <c r="B109" s="25"/>
      <c r="C109" s="17"/>
      <c r="D109" s="17"/>
      <c r="E109" s="17"/>
    </row>
    <row r="110" spans="1:5" s="26" customFormat="1" ht="31.5">
      <c r="A110" s="24" t="s">
        <v>12</v>
      </c>
      <c r="B110" s="25">
        <v>300</v>
      </c>
      <c r="C110" s="17">
        <f>C116+C122</f>
        <v>380000</v>
      </c>
      <c r="D110" s="17">
        <f t="shared" ref="D110:E110" si="23">D116+D122</f>
        <v>380000</v>
      </c>
      <c r="E110" s="17">
        <f t="shared" si="23"/>
        <v>380000</v>
      </c>
    </row>
    <row r="111" spans="1:5" s="26" customFormat="1" ht="31.5">
      <c r="A111" s="24" t="s">
        <v>13</v>
      </c>
      <c r="B111" s="25">
        <v>300</v>
      </c>
      <c r="C111" s="17">
        <f t="shared" ref="C111:E113" si="24">C117+C123</f>
        <v>0</v>
      </c>
      <c r="D111" s="17">
        <f t="shared" si="24"/>
        <v>0</v>
      </c>
      <c r="E111" s="17">
        <f t="shared" si="24"/>
        <v>0</v>
      </c>
    </row>
    <row r="112" spans="1:5" s="26" customFormat="1" ht="31.5">
      <c r="A112" s="24" t="s">
        <v>14</v>
      </c>
      <c r="B112" s="25">
        <v>300</v>
      </c>
      <c r="C112" s="17">
        <f t="shared" si="24"/>
        <v>0</v>
      </c>
      <c r="D112" s="17">
        <f t="shared" si="24"/>
        <v>0</v>
      </c>
      <c r="E112" s="17">
        <f t="shared" si="24"/>
        <v>0</v>
      </c>
    </row>
    <row r="113" spans="1:5" s="26" customFormat="1" ht="31.5">
      <c r="A113" s="24" t="s">
        <v>15</v>
      </c>
      <c r="B113" s="25">
        <v>300</v>
      </c>
      <c r="C113" s="17">
        <f t="shared" si="24"/>
        <v>119250</v>
      </c>
      <c r="D113" s="17">
        <f t="shared" si="24"/>
        <v>119250</v>
      </c>
      <c r="E113" s="17">
        <f t="shared" si="24"/>
        <v>119250</v>
      </c>
    </row>
    <row r="114" spans="1:5" s="23" customFormat="1" ht="31.5">
      <c r="A114" s="27" t="s">
        <v>34</v>
      </c>
      <c r="B114" s="21">
        <v>310</v>
      </c>
      <c r="C114" s="22">
        <f>C116+C117+C118+C119</f>
        <v>0</v>
      </c>
      <c r="D114" s="22">
        <f t="shared" ref="D114:E114" si="25">D116+D117+D118+D119</f>
        <v>0</v>
      </c>
      <c r="E114" s="22">
        <f t="shared" si="25"/>
        <v>0</v>
      </c>
    </row>
    <row r="115" spans="1:5" s="26" customFormat="1">
      <c r="A115" s="24" t="s">
        <v>19</v>
      </c>
      <c r="B115" s="25"/>
      <c r="C115" s="17"/>
      <c r="D115" s="17"/>
      <c r="E115" s="17"/>
    </row>
    <row r="116" spans="1:5" s="26" customFormat="1" ht="31.5">
      <c r="A116" s="24" t="s">
        <v>12</v>
      </c>
      <c r="B116" s="25">
        <v>310</v>
      </c>
      <c r="C116" s="17"/>
      <c r="D116" s="17"/>
      <c r="E116" s="17"/>
    </row>
    <row r="117" spans="1:5" s="26" customFormat="1" ht="31.5">
      <c r="A117" s="24" t="s">
        <v>13</v>
      </c>
      <c r="B117" s="25">
        <v>310</v>
      </c>
      <c r="C117" s="17"/>
      <c r="D117" s="17"/>
      <c r="E117" s="17"/>
    </row>
    <row r="118" spans="1:5" s="26" customFormat="1" ht="31.5">
      <c r="A118" s="24" t="s">
        <v>14</v>
      </c>
      <c r="B118" s="25">
        <v>310</v>
      </c>
      <c r="C118" s="17"/>
      <c r="D118" s="17"/>
      <c r="E118" s="17"/>
    </row>
    <row r="119" spans="1:5" s="26" customFormat="1" ht="31.5">
      <c r="A119" s="24" t="s">
        <v>15</v>
      </c>
      <c r="B119" s="25">
        <v>310</v>
      </c>
      <c r="C119" s="17"/>
      <c r="D119" s="17"/>
      <c r="E119" s="17"/>
    </row>
    <row r="120" spans="1:5" s="23" customFormat="1" ht="31.5">
      <c r="A120" s="27" t="s">
        <v>35</v>
      </c>
      <c r="B120" s="21">
        <v>340</v>
      </c>
      <c r="C120" s="22">
        <f>C122+C123+C124+C125</f>
        <v>499250</v>
      </c>
      <c r="D120" s="22">
        <f t="shared" ref="D120:E120" si="26">D122+D123+D124+D125</f>
        <v>499250</v>
      </c>
      <c r="E120" s="22">
        <f t="shared" si="26"/>
        <v>499250</v>
      </c>
    </row>
    <row r="121" spans="1:5" s="26" customFormat="1">
      <c r="A121" s="24" t="s">
        <v>19</v>
      </c>
      <c r="B121" s="25"/>
      <c r="C121" s="17"/>
      <c r="D121" s="17"/>
      <c r="E121" s="17"/>
    </row>
    <row r="122" spans="1:5" s="26" customFormat="1" ht="31.5">
      <c r="A122" s="24" t="s">
        <v>12</v>
      </c>
      <c r="B122" s="25">
        <v>340</v>
      </c>
      <c r="C122" s="17">
        <v>380000</v>
      </c>
      <c r="D122" s="17">
        <v>380000</v>
      </c>
      <c r="E122" s="17">
        <f>D122</f>
        <v>380000</v>
      </c>
    </row>
    <row r="123" spans="1:5" s="26" customFormat="1" ht="31.5">
      <c r="A123" s="24" t="s">
        <v>13</v>
      </c>
      <c r="B123" s="25">
        <v>340</v>
      </c>
      <c r="C123" s="17"/>
      <c r="D123" s="17"/>
      <c r="E123" s="17"/>
    </row>
    <row r="124" spans="1:5" s="26" customFormat="1" ht="31.5">
      <c r="A124" s="24" t="s">
        <v>14</v>
      </c>
      <c r="B124" s="25">
        <v>340</v>
      </c>
      <c r="C124" s="17"/>
      <c r="D124" s="17"/>
      <c r="E124" s="17"/>
    </row>
    <row r="125" spans="1:5" s="26" customFormat="1" ht="31.5">
      <c r="A125" s="24" t="s">
        <v>15</v>
      </c>
      <c r="B125" s="25">
        <v>340</v>
      </c>
      <c r="C125" s="17">
        <v>119250</v>
      </c>
      <c r="D125" s="17">
        <v>119250</v>
      </c>
      <c r="E125" s="17">
        <f>D125</f>
        <v>119250</v>
      </c>
    </row>
    <row r="126" spans="1:5" s="23" customFormat="1" ht="47.25">
      <c r="A126" s="27" t="s">
        <v>36</v>
      </c>
      <c r="B126" s="21">
        <v>241</v>
      </c>
      <c r="C126" s="22">
        <f>C128+C129+C130+C131</f>
        <v>0</v>
      </c>
      <c r="D126" s="22">
        <f t="shared" ref="D126:E126" si="27">D128+D129+D130+D131</f>
        <v>0</v>
      </c>
      <c r="E126" s="22">
        <f t="shared" si="27"/>
        <v>0</v>
      </c>
    </row>
    <row r="127" spans="1:5" s="26" customFormat="1">
      <c r="A127" s="24" t="s">
        <v>19</v>
      </c>
      <c r="B127" s="25"/>
      <c r="C127" s="17"/>
      <c r="D127" s="17"/>
      <c r="E127" s="17"/>
    </row>
    <row r="128" spans="1:5" s="26" customFormat="1" ht="31.5">
      <c r="A128" s="24" t="s">
        <v>12</v>
      </c>
      <c r="B128" s="25">
        <v>241</v>
      </c>
      <c r="C128" s="17"/>
      <c r="D128" s="17"/>
      <c r="E128" s="17"/>
    </row>
    <row r="129" spans="1:5" s="26" customFormat="1" ht="31.5">
      <c r="A129" s="24" t="s">
        <v>13</v>
      </c>
      <c r="B129" s="25">
        <v>241</v>
      </c>
      <c r="C129" s="17"/>
      <c r="D129" s="17"/>
      <c r="E129" s="17"/>
    </row>
    <row r="130" spans="1:5" s="26" customFormat="1" ht="31.5">
      <c r="A130" s="24" t="s">
        <v>14</v>
      </c>
      <c r="B130" s="25">
        <v>241</v>
      </c>
      <c r="C130" s="17"/>
      <c r="D130" s="17"/>
      <c r="E130" s="17"/>
    </row>
    <row r="131" spans="1:5" s="26" customFormat="1" ht="31.5">
      <c r="A131" s="24" t="s">
        <v>15</v>
      </c>
      <c r="B131" s="25">
        <v>241</v>
      </c>
      <c r="C131" s="17"/>
      <c r="D131" s="17"/>
      <c r="E131" s="17"/>
    </row>
    <row r="132" spans="1:5" s="26" customFormat="1">
      <c r="A132" s="24" t="s">
        <v>37</v>
      </c>
      <c r="B132" s="25"/>
      <c r="C132" s="17"/>
      <c r="D132" s="17"/>
      <c r="E132" s="17"/>
    </row>
    <row r="133" spans="1:5" s="26" customFormat="1">
      <c r="A133" s="30" t="s">
        <v>38</v>
      </c>
      <c r="B133" s="25"/>
      <c r="C133" s="17"/>
      <c r="D133" s="17"/>
      <c r="E133" s="17"/>
    </row>
    <row r="134" spans="1:5" s="26" customFormat="1">
      <c r="A134" s="31"/>
      <c r="B134" s="31"/>
      <c r="C134" s="31"/>
      <c r="D134" s="31"/>
      <c r="E134" s="31"/>
    </row>
    <row r="135" spans="1:5" s="26" customFormat="1">
      <c r="A135" s="31" t="s">
        <v>44</v>
      </c>
      <c r="B135" s="31"/>
      <c r="C135" s="32"/>
      <c r="D135" s="33"/>
      <c r="E135" s="33" t="s">
        <v>55</v>
      </c>
    </row>
    <row r="136" spans="1:5" s="26" customFormat="1">
      <c r="C136" s="34" t="s">
        <v>42</v>
      </c>
      <c r="D136" s="33"/>
      <c r="E136" s="33"/>
    </row>
    <row r="137" spans="1:5" s="26" customFormat="1">
      <c r="A137" s="26" t="s">
        <v>40</v>
      </c>
      <c r="C137" s="35"/>
      <c r="D137" s="33"/>
      <c r="E137" s="33" t="s">
        <v>41</v>
      </c>
    </row>
    <row r="138" spans="1:5" s="26" customFormat="1">
      <c r="C138" s="34" t="s">
        <v>42</v>
      </c>
      <c r="D138" s="33"/>
      <c r="E138" s="33"/>
    </row>
    <row r="139" spans="1:5">
      <c r="A139" s="1" t="s">
        <v>39</v>
      </c>
      <c r="D139" s="13"/>
      <c r="E139" s="13"/>
    </row>
    <row r="140" spans="1:5">
      <c r="A140" s="1" t="s">
        <v>56</v>
      </c>
      <c r="C140" s="11"/>
      <c r="D140" s="13"/>
      <c r="E140" s="13" t="s">
        <v>47</v>
      </c>
    </row>
    <row r="141" spans="1:5">
      <c r="C141" s="12" t="s">
        <v>42</v>
      </c>
    </row>
    <row r="143" spans="1:5">
      <c r="A143" s="1" t="s">
        <v>73</v>
      </c>
    </row>
  </sheetData>
  <mergeCells count="7">
    <mergeCell ref="A5:E5"/>
    <mergeCell ref="A7:A8"/>
    <mergeCell ref="B7:B8"/>
    <mergeCell ref="C7:E7"/>
    <mergeCell ref="A1:D1"/>
    <mergeCell ref="A2:D2"/>
    <mergeCell ref="A3:D3"/>
  </mergeCells>
  <pageMargins left="0.53" right="0.15" top="0.51" bottom="0.4" header="0.3" footer="0.3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1:I143"/>
  <sheetViews>
    <sheetView topLeftCell="A10" workbookViewId="0">
      <selection activeCell="A146" sqref="A146"/>
    </sheetView>
  </sheetViews>
  <sheetFormatPr defaultRowHeight="15.75"/>
  <cols>
    <col min="1" max="1" width="41.28515625" style="1" customWidth="1"/>
    <col min="2" max="2" width="8.7109375" style="1" bestFit="1" customWidth="1"/>
    <col min="3" max="3" width="14.140625" style="1" customWidth="1"/>
    <col min="4" max="4" width="15" style="1" customWidth="1"/>
    <col min="5" max="5" width="16" style="1" customWidth="1"/>
    <col min="6" max="6" width="9.140625" style="1"/>
    <col min="7" max="7" width="11.85546875" style="1" bestFit="1" customWidth="1"/>
    <col min="8" max="8" width="10.7109375" style="1" bestFit="1" customWidth="1"/>
    <col min="9" max="9" width="11.5703125" style="1" bestFit="1" customWidth="1"/>
    <col min="10" max="16384" width="9.140625" style="1"/>
  </cols>
  <sheetData>
    <row r="1" spans="1:7">
      <c r="A1" s="43" t="s">
        <v>70</v>
      </c>
      <c r="B1" s="44"/>
      <c r="C1" s="44"/>
      <c r="D1" s="45"/>
      <c r="E1" s="19"/>
    </row>
    <row r="2" spans="1:7">
      <c r="A2" s="46" t="s">
        <v>71</v>
      </c>
      <c r="B2" s="47"/>
      <c r="C2" s="47"/>
      <c r="D2" s="48"/>
      <c r="E2" s="19"/>
    </row>
    <row r="3" spans="1:7">
      <c r="A3" s="49" t="s">
        <v>72</v>
      </c>
      <c r="B3" s="50"/>
      <c r="C3" s="50"/>
      <c r="D3" s="51"/>
      <c r="E3" s="18"/>
    </row>
    <row r="5" spans="1:7">
      <c r="A5" s="37" t="s">
        <v>2</v>
      </c>
      <c r="B5" s="37"/>
      <c r="C5" s="37"/>
      <c r="D5" s="37"/>
      <c r="E5" s="37"/>
    </row>
    <row r="6" spans="1:7">
      <c r="A6" s="2"/>
      <c r="B6" s="2"/>
      <c r="C6" s="2"/>
      <c r="D6" s="2"/>
      <c r="E6" s="2"/>
    </row>
    <row r="7" spans="1:7" s="14" customFormat="1">
      <c r="A7" s="38" t="s">
        <v>0</v>
      </c>
      <c r="B7" s="38" t="s">
        <v>3</v>
      </c>
      <c r="C7" s="40" t="s">
        <v>4</v>
      </c>
      <c r="D7" s="41"/>
      <c r="E7" s="42"/>
    </row>
    <row r="8" spans="1:7" s="14" customFormat="1" ht="47.25">
      <c r="A8" s="39"/>
      <c r="B8" s="39"/>
      <c r="C8" s="4" t="s">
        <v>5</v>
      </c>
      <c r="D8" s="4" t="s">
        <v>6</v>
      </c>
      <c r="E8" s="4" t="s">
        <v>7</v>
      </c>
    </row>
    <row r="9" spans="1:7">
      <c r="A9" s="4">
        <v>1</v>
      </c>
      <c r="B9" s="4">
        <v>2</v>
      </c>
      <c r="C9" s="4">
        <v>3</v>
      </c>
      <c r="D9" s="4">
        <v>4</v>
      </c>
      <c r="E9" s="4">
        <v>5</v>
      </c>
    </row>
    <row r="10" spans="1:7" s="10" customFormat="1" ht="47.25">
      <c r="A10" s="7" t="s">
        <v>8</v>
      </c>
      <c r="B10" s="8">
        <v>241</v>
      </c>
      <c r="C10" s="9">
        <f>C12+C13+C14</f>
        <v>0</v>
      </c>
      <c r="D10" s="9">
        <f t="shared" ref="D10:E10" si="0">D12+D13+D14</f>
        <v>0</v>
      </c>
      <c r="E10" s="9">
        <f t="shared" si="0"/>
        <v>0</v>
      </c>
    </row>
    <row r="11" spans="1:7">
      <c r="A11" s="3" t="s">
        <v>1</v>
      </c>
      <c r="B11" s="5"/>
      <c r="C11" s="6"/>
      <c r="D11" s="6"/>
      <c r="E11" s="6"/>
    </row>
    <row r="12" spans="1:7" ht="31.5">
      <c r="A12" s="3" t="s">
        <v>9</v>
      </c>
      <c r="B12" s="5">
        <v>241</v>
      </c>
      <c r="C12" s="6"/>
      <c r="D12" s="6"/>
      <c r="E12" s="6"/>
    </row>
    <row r="13" spans="1:7" ht="31.5">
      <c r="A13" s="3" t="s">
        <v>10</v>
      </c>
      <c r="B13" s="5">
        <v>241</v>
      </c>
      <c r="C13" s="6"/>
      <c r="D13" s="6"/>
      <c r="E13" s="6"/>
      <c r="G13" s="16"/>
    </row>
    <row r="14" spans="1:7" s="26" customFormat="1" ht="31.5">
      <c r="A14" s="24" t="s">
        <v>11</v>
      </c>
      <c r="B14" s="25">
        <v>241</v>
      </c>
      <c r="C14" s="17"/>
      <c r="D14" s="17"/>
      <c r="E14" s="17"/>
    </row>
    <row r="15" spans="1:7" s="23" customFormat="1">
      <c r="A15" s="27" t="s">
        <v>43</v>
      </c>
      <c r="B15" s="21">
        <v>241</v>
      </c>
      <c r="C15" s="22">
        <f>C17+C18+C19+C20</f>
        <v>2812550</v>
      </c>
      <c r="D15" s="22">
        <f t="shared" ref="D15:E15" si="1">D17+D18+D19+D20</f>
        <v>2812550</v>
      </c>
      <c r="E15" s="22">
        <f t="shared" si="1"/>
        <v>2812550</v>
      </c>
    </row>
    <row r="16" spans="1:7" s="26" customFormat="1">
      <c r="A16" s="24" t="s">
        <v>1</v>
      </c>
      <c r="B16" s="25"/>
      <c r="C16" s="17"/>
      <c r="D16" s="17"/>
      <c r="E16" s="17"/>
    </row>
    <row r="17" spans="1:9" s="26" customFormat="1" ht="31.5">
      <c r="A17" s="24" t="s">
        <v>12</v>
      </c>
      <c r="B17" s="25">
        <v>241</v>
      </c>
      <c r="C17" s="17">
        <v>1839700</v>
      </c>
      <c r="D17" s="17">
        <v>1839700</v>
      </c>
      <c r="E17" s="17">
        <f>D17</f>
        <v>1839700</v>
      </c>
      <c r="G17" s="28">
        <f>C15-C21</f>
        <v>0</v>
      </c>
      <c r="H17" s="28">
        <f>D15-D21</f>
        <v>0</v>
      </c>
      <c r="I17" s="28">
        <f>E15-E21</f>
        <v>0</v>
      </c>
    </row>
    <row r="18" spans="1:9" s="26" customFormat="1" ht="31.5">
      <c r="A18" s="24" t="s">
        <v>13</v>
      </c>
      <c r="B18" s="25">
        <v>241</v>
      </c>
      <c r="C18" s="17">
        <v>795100</v>
      </c>
      <c r="D18" s="17">
        <v>795100</v>
      </c>
      <c r="E18" s="17">
        <f>D18</f>
        <v>795100</v>
      </c>
      <c r="G18" s="28"/>
      <c r="H18" s="28"/>
      <c r="I18" s="28"/>
    </row>
    <row r="19" spans="1:9" s="26" customFormat="1" ht="31.5">
      <c r="A19" s="24" t="s">
        <v>14</v>
      </c>
      <c r="B19" s="25">
        <v>241</v>
      </c>
      <c r="C19" s="17"/>
      <c r="D19" s="17"/>
      <c r="E19" s="17"/>
    </row>
    <row r="20" spans="1:9" s="26" customFormat="1" ht="31.5">
      <c r="A20" s="24" t="s">
        <v>15</v>
      </c>
      <c r="B20" s="25">
        <v>241</v>
      </c>
      <c r="C20" s="17">
        <v>177750</v>
      </c>
      <c r="D20" s="17">
        <v>177750</v>
      </c>
      <c r="E20" s="17">
        <f>D20</f>
        <v>177750</v>
      </c>
      <c r="G20" s="28"/>
      <c r="H20" s="28"/>
    </row>
    <row r="21" spans="1:9" s="23" customFormat="1">
      <c r="A21" s="27" t="s">
        <v>16</v>
      </c>
      <c r="B21" s="21">
        <v>241</v>
      </c>
      <c r="C21" s="22">
        <f>C23+C108</f>
        <v>2812550</v>
      </c>
      <c r="D21" s="22">
        <f t="shared" ref="D21:E21" si="2">D23+D108</f>
        <v>2812550</v>
      </c>
      <c r="E21" s="22">
        <f t="shared" si="2"/>
        <v>2812550</v>
      </c>
      <c r="G21" s="29"/>
      <c r="H21" s="29"/>
      <c r="I21" s="29"/>
    </row>
    <row r="22" spans="1:9" s="26" customFormat="1">
      <c r="A22" s="24" t="s">
        <v>1</v>
      </c>
      <c r="B22" s="25"/>
      <c r="C22" s="17"/>
      <c r="D22" s="17"/>
      <c r="E22" s="17"/>
    </row>
    <row r="23" spans="1:9" s="23" customFormat="1">
      <c r="A23" s="20" t="s">
        <v>17</v>
      </c>
      <c r="B23" s="21">
        <v>200</v>
      </c>
      <c r="C23" s="22">
        <f>C24+C48+C90+C102</f>
        <v>1862400</v>
      </c>
      <c r="D23" s="22">
        <f>D24+D48+D90+D102</f>
        <v>1862400</v>
      </c>
      <c r="E23" s="22">
        <f>E24+E48+E90+E102</f>
        <v>1862400</v>
      </c>
    </row>
    <row r="24" spans="1:9" s="23" customFormat="1" ht="31.5">
      <c r="A24" s="27" t="s">
        <v>18</v>
      </c>
      <c r="B24" s="21">
        <v>210</v>
      </c>
      <c r="C24" s="22">
        <f>C30+C36+C42</f>
        <v>1776543.85</v>
      </c>
      <c r="D24" s="22">
        <f t="shared" ref="D24:E24" si="3">D30+D36+D42</f>
        <v>1776543.85</v>
      </c>
      <c r="E24" s="22">
        <f t="shared" si="3"/>
        <v>1776543.85</v>
      </c>
      <c r="G24" s="29"/>
    </row>
    <row r="25" spans="1:9" s="26" customFormat="1">
      <c r="A25" s="24" t="s">
        <v>19</v>
      </c>
      <c r="B25" s="25"/>
      <c r="C25" s="17"/>
      <c r="D25" s="17"/>
      <c r="E25" s="17"/>
    </row>
    <row r="26" spans="1:9" s="26" customFormat="1" ht="31.5">
      <c r="A26" s="24" t="s">
        <v>12</v>
      </c>
      <c r="B26" s="25">
        <v>210</v>
      </c>
      <c r="C26" s="17">
        <f>C32+C38+C44</f>
        <v>1067300</v>
      </c>
      <c r="D26" s="17">
        <f t="shared" ref="D26:E26" si="4">D32+D38+D44</f>
        <v>1067300</v>
      </c>
      <c r="E26" s="17">
        <f t="shared" si="4"/>
        <v>1067300</v>
      </c>
    </row>
    <row r="27" spans="1:9" s="26" customFormat="1" ht="31.5">
      <c r="A27" s="24" t="s">
        <v>13</v>
      </c>
      <c r="B27" s="25">
        <v>210</v>
      </c>
      <c r="C27" s="17">
        <f t="shared" ref="C27:E29" si="5">C33+C39+C45</f>
        <v>709243.85</v>
      </c>
      <c r="D27" s="17">
        <f t="shared" si="5"/>
        <v>709243.85</v>
      </c>
      <c r="E27" s="17">
        <f t="shared" si="5"/>
        <v>709243.85</v>
      </c>
    </row>
    <row r="28" spans="1:9" s="26" customFormat="1" ht="31.5">
      <c r="A28" s="24" t="s">
        <v>14</v>
      </c>
      <c r="B28" s="25">
        <v>210</v>
      </c>
      <c r="C28" s="17">
        <f t="shared" si="5"/>
        <v>0</v>
      </c>
      <c r="D28" s="17">
        <f t="shared" si="5"/>
        <v>0</v>
      </c>
      <c r="E28" s="17">
        <f t="shared" si="5"/>
        <v>0</v>
      </c>
    </row>
    <row r="29" spans="1:9" s="26" customFormat="1" ht="31.5">
      <c r="A29" s="24" t="s">
        <v>15</v>
      </c>
      <c r="B29" s="25">
        <v>210</v>
      </c>
      <c r="C29" s="17">
        <f t="shared" si="5"/>
        <v>0</v>
      </c>
      <c r="D29" s="17">
        <f t="shared" si="5"/>
        <v>0</v>
      </c>
      <c r="E29" s="17">
        <f t="shared" si="5"/>
        <v>0</v>
      </c>
    </row>
    <row r="30" spans="1:9" s="23" customFormat="1">
      <c r="A30" s="27" t="s">
        <v>20</v>
      </c>
      <c r="B30" s="21">
        <v>211</v>
      </c>
      <c r="C30" s="22">
        <f>C32+C33+C34+C35</f>
        <v>1351534.1400000001</v>
      </c>
      <c r="D30" s="22">
        <f t="shared" ref="D30:E30" si="6">D32+D33+D34+D35</f>
        <v>1351534.1400000001</v>
      </c>
      <c r="E30" s="22">
        <f t="shared" si="6"/>
        <v>1351534.1400000001</v>
      </c>
    </row>
    <row r="31" spans="1:9" s="26" customFormat="1">
      <c r="A31" s="24" t="s">
        <v>19</v>
      </c>
      <c r="B31" s="25"/>
      <c r="C31" s="17"/>
      <c r="D31" s="17"/>
      <c r="E31" s="17"/>
    </row>
    <row r="32" spans="1:9" s="26" customFormat="1" ht="31.5">
      <c r="A32" s="24" t="s">
        <v>12</v>
      </c>
      <c r="B32" s="25">
        <v>211</v>
      </c>
      <c r="C32" s="17">
        <v>806800</v>
      </c>
      <c r="D32" s="17">
        <v>806800</v>
      </c>
      <c r="E32" s="17">
        <f>D32</f>
        <v>806800</v>
      </c>
    </row>
    <row r="33" spans="1:5" s="26" customFormat="1" ht="31.5">
      <c r="A33" s="24" t="s">
        <v>13</v>
      </c>
      <c r="B33" s="25">
        <v>211</v>
      </c>
      <c r="C33" s="17">
        <v>544734.14</v>
      </c>
      <c r="D33" s="17">
        <v>544734.14</v>
      </c>
      <c r="E33" s="17">
        <f>D33</f>
        <v>544734.14</v>
      </c>
    </row>
    <row r="34" spans="1:5" s="26" customFormat="1" ht="31.5">
      <c r="A34" s="24" t="s">
        <v>14</v>
      </c>
      <c r="B34" s="25">
        <v>211</v>
      </c>
      <c r="C34" s="17"/>
      <c r="D34" s="17"/>
      <c r="E34" s="17"/>
    </row>
    <row r="35" spans="1:5" s="26" customFormat="1" ht="31.5">
      <c r="A35" s="24" t="s">
        <v>15</v>
      </c>
      <c r="B35" s="25">
        <v>211</v>
      </c>
      <c r="C35" s="17"/>
      <c r="D35" s="17"/>
      <c r="E35" s="17"/>
    </row>
    <row r="36" spans="1:5" s="23" customFormat="1">
      <c r="A36" s="27" t="s">
        <v>21</v>
      </c>
      <c r="B36" s="21">
        <v>212</v>
      </c>
      <c r="C36" s="22">
        <f>C38+C39+C40+C41</f>
        <v>0</v>
      </c>
      <c r="D36" s="22">
        <f t="shared" ref="D36:E36" si="7">D38+D39+D40+D41</f>
        <v>0</v>
      </c>
      <c r="E36" s="22">
        <f t="shared" si="7"/>
        <v>0</v>
      </c>
    </row>
    <row r="37" spans="1:5" s="26" customFormat="1">
      <c r="A37" s="24" t="s">
        <v>19</v>
      </c>
      <c r="B37" s="25"/>
      <c r="C37" s="17"/>
      <c r="D37" s="17"/>
      <c r="E37" s="17"/>
    </row>
    <row r="38" spans="1:5" s="26" customFormat="1" ht="31.5">
      <c r="A38" s="24" t="s">
        <v>12</v>
      </c>
      <c r="B38" s="25">
        <v>212</v>
      </c>
      <c r="C38" s="17"/>
      <c r="D38" s="17"/>
      <c r="E38" s="17"/>
    </row>
    <row r="39" spans="1:5" s="26" customFormat="1" ht="31.5">
      <c r="A39" s="24" t="s">
        <v>13</v>
      </c>
      <c r="B39" s="25">
        <v>212</v>
      </c>
      <c r="C39" s="17"/>
      <c r="D39" s="17"/>
      <c r="E39" s="17">
        <f>D39</f>
        <v>0</v>
      </c>
    </row>
    <row r="40" spans="1:5" s="26" customFormat="1" ht="31.5">
      <c r="A40" s="24" t="s">
        <v>14</v>
      </c>
      <c r="B40" s="25">
        <v>212</v>
      </c>
      <c r="C40" s="17"/>
      <c r="D40" s="17"/>
      <c r="E40" s="17"/>
    </row>
    <row r="41" spans="1:5" s="26" customFormat="1" ht="31.5">
      <c r="A41" s="24" t="s">
        <v>15</v>
      </c>
      <c r="B41" s="25">
        <v>212</v>
      </c>
      <c r="C41" s="17"/>
      <c r="D41" s="17"/>
      <c r="E41" s="17"/>
    </row>
    <row r="42" spans="1:5" s="23" customFormat="1" ht="31.5">
      <c r="A42" s="27" t="s">
        <v>22</v>
      </c>
      <c r="B42" s="21">
        <v>213</v>
      </c>
      <c r="C42" s="22">
        <f>C44+C45+C46+C47</f>
        <v>425009.70999999996</v>
      </c>
      <c r="D42" s="22">
        <f t="shared" ref="D42:E42" si="8">D44+D45+D46+D47</f>
        <v>425009.70999999996</v>
      </c>
      <c r="E42" s="22">
        <f t="shared" si="8"/>
        <v>425009.70999999996</v>
      </c>
    </row>
    <row r="43" spans="1:5" s="26" customFormat="1">
      <c r="A43" s="24" t="s">
        <v>19</v>
      </c>
      <c r="B43" s="25"/>
      <c r="C43" s="17"/>
      <c r="D43" s="17"/>
      <c r="E43" s="17"/>
    </row>
    <row r="44" spans="1:5" s="26" customFormat="1" ht="31.5">
      <c r="A44" s="24" t="s">
        <v>12</v>
      </c>
      <c r="B44" s="25">
        <v>213</v>
      </c>
      <c r="C44" s="17">
        <v>260500</v>
      </c>
      <c r="D44" s="17">
        <v>260500</v>
      </c>
      <c r="E44" s="17">
        <f>D44</f>
        <v>260500</v>
      </c>
    </row>
    <row r="45" spans="1:5" s="26" customFormat="1" ht="31.5">
      <c r="A45" s="24" t="s">
        <v>13</v>
      </c>
      <c r="B45" s="25">
        <v>213</v>
      </c>
      <c r="C45" s="17">
        <v>164509.71</v>
      </c>
      <c r="D45" s="17">
        <v>164509.71</v>
      </c>
      <c r="E45" s="17">
        <f>D45</f>
        <v>164509.71</v>
      </c>
    </row>
    <row r="46" spans="1:5" s="26" customFormat="1" ht="31.5">
      <c r="A46" s="24" t="s">
        <v>14</v>
      </c>
      <c r="B46" s="25">
        <v>213</v>
      </c>
      <c r="C46" s="17"/>
      <c r="D46" s="17"/>
      <c r="E46" s="17"/>
    </row>
    <row r="47" spans="1:5" s="26" customFormat="1" ht="31.5">
      <c r="A47" s="24" t="s">
        <v>15</v>
      </c>
      <c r="B47" s="25">
        <v>213</v>
      </c>
      <c r="C47" s="17"/>
      <c r="D47" s="17"/>
      <c r="E47" s="17"/>
    </row>
    <row r="48" spans="1:5" s="23" customFormat="1">
      <c r="A48" s="27" t="s">
        <v>23</v>
      </c>
      <c r="B48" s="21">
        <v>220</v>
      </c>
      <c r="C48" s="22">
        <f>C54+C60+C66+C72+C78+C84</f>
        <v>85856.15</v>
      </c>
      <c r="D48" s="22">
        <f t="shared" ref="D48:E48" si="9">D54+D60+D66+D72+D78+D84</f>
        <v>85856.15</v>
      </c>
      <c r="E48" s="22">
        <f t="shared" si="9"/>
        <v>85856.15</v>
      </c>
    </row>
    <row r="49" spans="1:5" s="26" customFormat="1">
      <c r="A49" s="24" t="s">
        <v>19</v>
      </c>
      <c r="B49" s="25"/>
      <c r="C49" s="17"/>
      <c r="D49" s="17"/>
      <c r="E49" s="17"/>
    </row>
    <row r="50" spans="1:5" s="26" customFormat="1" ht="31.5">
      <c r="A50" s="24" t="s">
        <v>12</v>
      </c>
      <c r="B50" s="25">
        <v>220</v>
      </c>
      <c r="C50" s="17">
        <f>C56+C62+C68+C74+C80+C86</f>
        <v>0</v>
      </c>
      <c r="D50" s="17">
        <f t="shared" ref="D50:E50" si="10">D56+D62+D68+D74+D80+D86</f>
        <v>0</v>
      </c>
      <c r="E50" s="17">
        <f t="shared" si="10"/>
        <v>0</v>
      </c>
    </row>
    <row r="51" spans="1:5" s="26" customFormat="1" ht="31.5">
      <c r="A51" s="24" t="s">
        <v>13</v>
      </c>
      <c r="B51" s="25">
        <v>220</v>
      </c>
      <c r="C51" s="17">
        <f t="shared" ref="C51:E53" si="11">C57+C63+C69+C75+C81+C87</f>
        <v>85856.15</v>
      </c>
      <c r="D51" s="17">
        <f t="shared" si="11"/>
        <v>85856.15</v>
      </c>
      <c r="E51" s="17">
        <f t="shared" si="11"/>
        <v>85856.15</v>
      </c>
    </row>
    <row r="52" spans="1:5" s="26" customFormat="1" ht="31.5">
      <c r="A52" s="24" t="s">
        <v>14</v>
      </c>
      <c r="B52" s="25">
        <v>220</v>
      </c>
      <c r="C52" s="17">
        <f t="shared" si="11"/>
        <v>0</v>
      </c>
      <c r="D52" s="17">
        <f t="shared" si="11"/>
        <v>0</v>
      </c>
      <c r="E52" s="17">
        <f t="shared" si="11"/>
        <v>0</v>
      </c>
    </row>
    <row r="53" spans="1:5" s="26" customFormat="1" ht="31.5">
      <c r="A53" s="24" t="s">
        <v>15</v>
      </c>
      <c r="B53" s="25">
        <v>220</v>
      </c>
      <c r="C53" s="17">
        <f t="shared" si="11"/>
        <v>0</v>
      </c>
      <c r="D53" s="17">
        <f t="shared" si="11"/>
        <v>0</v>
      </c>
      <c r="E53" s="17">
        <f t="shared" si="11"/>
        <v>0</v>
      </c>
    </row>
    <row r="54" spans="1:5" s="23" customFormat="1">
      <c r="A54" s="27" t="s">
        <v>24</v>
      </c>
      <c r="B54" s="21">
        <v>221</v>
      </c>
      <c r="C54" s="22">
        <f>C56+C57+C58+C59</f>
        <v>19368</v>
      </c>
      <c r="D54" s="22">
        <f t="shared" ref="D54:E54" si="12">D56+D57+D58+D59</f>
        <v>19368</v>
      </c>
      <c r="E54" s="22">
        <f t="shared" si="12"/>
        <v>19368</v>
      </c>
    </row>
    <row r="55" spans="1:5" s="26" customFormat="1">
      <c r="A55" s="24" t="s">
        <v>19</v>
      </c>
      <c r="B55" s="25"/>
      <c r="C55" s="17"/>
      <c r="D55" s="17"/>
      <c r="E55" s="17"/>
    </row>
    <row r="56" spans="1:5" s="26" customFormat="1" ht="31.5">
      <c r="A56" s="24" t="s">
        <v>12</v>
      </c>
      <c r="B56" s="25">
        <v>221</v>
      </c>
      <c r="C56" s="17"/>
      <c r="D56" s="17"/>
      <c r="E56" s="17"/>
    </row>
    <row r="57" spans="1:5" s="26" customFormat="1" ht="31.5">
      <c r="A57" s="24" t="s">
        <v>13</v>
      </c>
      <c r="B57" s="25">
        <v>221</v>
      </c>
      <c r="C57" s="17">
        <v>19368</v>
      </c>
      <c r="D57" s="17">
        <v>19368</v>
      </c>
      <c r="E57" s="17">
        <f>D57</f>
        <v>19368</v>
      </c>
    </row>
    <row r="58" spans="1:5" s="26" customFormat="1" ht="31.5">
      <c r="A58" s="24" t="s">
        <v>14</v>
      </c>
      <c r="B58" s="25">
        <v>221</v>
      </c>
      <c r="C58" s="17"/>
      <c r="D58" s="17"/>
      <c r="E58" s="17"/>
    </row>
    <row r="59" spans="1:5" s="26" customFormat="1" ht="31.5">
      <c r="A59" s="24" t="s">
        <v>15</v>
      </c>
      <c r="B59" s="25">
        <v>221</v>
      </c>
      <c r="C59" s="17"/>
      <c r="D59" s="17"/>
      <c r="E59" s="17"/>
    </row>
    <row r="60" spans="1:5" s="23" customFormat="1">
      <c r="A60" s="27" t="s">
        <v>25</v>
      </c>
      <c r="B60" s="21">
        <v>222</v>
      </c>
      <c r="C60" s="22">
        <f>C62+C63+C64+C65</f>
        <v>0</v>
      </c>
      <c r="D60" s="22">
        <f t="shared" ref="D60:E60" si="13">D62+D63+D64+D65</f>
        <v>0</v>
      </c>
      <c r="E60" s="22">
        <f t="shared" si="13"/>
        <v>0</v>
      </c>
    </row>
    <row r="61" spans="1:5" s="26" customFormat="1">
      <c r="A61" s="24" t="s">
        <v>19</v>
      </c>
      <c r="B61" s="25"/>
      <c r="C61" s="17"/>
      <c r="D61" s="17"/>
      <c r="E61" s="17"/>
    </row>
    <row r="62" spans="1:5" s="26" customFormat="1" ht="31.5">
      <c r="A62" s="24" t="s">
        <v>12</v>
      </c>
      <c r="B62" s="25">
        <v>222</v>
      </c>
      <c r="C62" s="17"/>
      <c r="D62" s="17"/>
      <c r="E62" s="17"/>
    </row>
    <row r="63" spans="1:5" s="26" customFormat="1" ht="31.5">
      <c r="A63" s="24" t="s">
        <v>13</v>
      </c>
      <c r="B63" s="25">
        <v>222</v>
      </c>
      <c r="C63" s="17"/>
      <c r="D63" s="17"/>
      <c r="E63" s="17"/>
    </row>
    <row r="64" spans="1:5" s="26" customFormat="1" ht="31.5">
      <c r="A64" s="24" t="s">
        <v>14</v>
      </c>
      <c r="B64" s="25">
        <v>222</v>
      </c>
      <c r="C64" s="17"/>
      <c r="D64" s="17"/>
      <c r="E64" s="17"/>
    </row>
    <row r="65" spans="1:5" s="26" customFormat="1" ht="31.5">
      <c r="A65" s="24" t="s">
        <v>15</v>
      </c>
      <c r="B65" s="25">
        <v>222</v>
      </c>
      <c r="C65" s="17"/>
      <c r="D65" s="17"/>
      <c r="E65" s="17"/>
    </row>
    <row r="66" spans="1:5" s="23" customFormat="1">
      <c r="A66" s="27" t="s">
        <v>26</v>
      </c>
      <c r="B66" s="21">
        <v>223</v>
      </c>
      <c r="C66" s="22">
        <f>C68+C69+C70+C71</f>
        <v>0</v>
      </c>
      <c r="D66" s="22">
        <f t="shared" ref="D66:E66" si="14">D68+D69+D70+D71</f>
        <v>0</v>
      </c>
      <c r="E66" s="22">
        <f t="shared" si="14"/>
        <v>0</v>
      </c>
    </row>
    <row r="67" spans="1:5" s="26" customFormat="1">
      <c r="A67" s="24" t="s">
        <v>19</v>
      </c>
      <c r="B67" s="25"/>
      <c r="C67" s="17"/>
      <c r="D67" s="17"/>
      <c r="E67" s="17"/>
    </row>
    <row r="68" spans="1:5" s="26" customFormat="1" ht="31.5">
      <c r="A68" s="24" t="s">
        <v>12</v>
      </c>
      <c r="B68" s="25">
        <v>223</v>
      </c>
      <c r="C68" s="17"/>
      <c r="D68" s="17"/>
      <c r="E68" s="17"/>
    </row>
    <row r="69" spans="1:5" s="26" customFormat="1" ht="31.5">
      <c r="A69" s="24" t="s">
        <v>13</v>
      </c>
      <c r="B69" s="25">
        <v>223</v>
      </c>
      <c r="C69" s="17"/>
      <c r="D69" s="17"/>
      <c r="E69" s="17"/>
    </row>
    <row r="70" spans="1:5" s="26" customFormat="1" ht="31.5">
      <c r="A70" s="24" t="s">
        <v>14</v>
      </c>
      <c r="B70" s="25">
        <v>223</v>
      </c>
      <c r="C70" s="17"/>
      <c r="D70" s="17"/>
      <c r="E70" s="17"/>
    </row>
    <row r="71" spans="1:5" s="26" customFormat="1" ht="31.5">
      <c r="A71" s="24" t="s">
        <v>15</v>
      </c>
      <c r="B71" s="25">
        <v>223</v>
      </c>
      <c r="C71" s="17"/>
      <c r="D71" s="17"/>
      <c r="E71" s="17"/>
    </row>
    <row r="72" spans="1:5" s="23" customFormat="1" ht="31.5">
      <c r="A72" s="27" t="s">
        <v>27</v>
      </c>
      <c r="B72" s="21">
        <v>224</v>
      </c>
      <c r="C72" s="22">
        <f>C74+C75+C76+C77</f>
        <v>0</v>
      </c>
      <c r="D72" s="22">
        <f t="shared" ref="D72:E72" si="15">D74+D75+D76+D77</f>
        <v>0</v>
      </c>
      <c r="E72" s="22">
        <f t="shared" si="15"/>
        <v>0</v>
      </c>
    </row>
    <row r="73" spans="1:5" s="26" customFormat="1">
      <c r="A73" s="24" t="s">
        <v>19</v>
      </c>
      <c r="B73" s="25"/>
      <c r="C73" s="17"/>
      <c r="D73" s="17"/>
      <c r="E73" s="17"/>
    </row>
    <row r="74" spans="1:5" s="26" customFormat="1" ht="31.5">
      <c r="A74" s="24" t="s">
        <v>12</v>
      </c>
      <c r="B74" s="25">
        <v>224</v>
      </c>
      <c r="C74" s="17"/>
      <c r="D74" s="17"/>
      <c r="E74" s="17"/>
    </row>
    <row r="75" spans="1:5" s="26" customFormat="1" ht="31.5">
      <c r="A75" s="24" t="s">
        <v>13</v>
      </c>
      <c r="B75" s="25">
        <v>224</v>
      </c>
      <c r="C75" s="17"/>
      <c r="D75" s="17"/>
      <c r="E75" s="17"/>
    </row>
    <row r="76" spans="1:5" s="26" customFormat="1" ht="31.5">
      <c r="A76" s="24" t="s">
        <v>14</v>
      </c>
      <c r="B76" s="25">
        <v>224</v>
      </c>
      <c r="C76" s="17"/>
      <c r="D76" s="17"/>
      <c r="E76" s="17"/>
    </row>
    <row r="77" spans="1:5" s="26" customFormat="1" ht="31.5">
      <c r="A77" s="24" t="s">
        <v>15</v>
      </c>
      <c r="B77" s="25">
        <v>224</v>
      </c>
      <c r="C77" s="17"/>
      <c r="D77" s="17"/>
      <c r="E77" s="17"/>
    </row>
    <row r="78" spans="1:5" s="23" customFormat="1" ht="31.5">
      <c r="A78" s="27" t="s">
        <v>28</v>
      </c>
      <c r="B78" s="21">
        <v>225</v>
      </c>
      <c r="C78" s="22">
        <f>C80+C81+C82+C83</f>
        <v>0</v>
      </c>
      <c r="D78" s="22">
        <f t="shared" ref="D78:E78" si="16">D80+D81+D82+D83</f>
        <v>0</v>
      </c>
      <c r="E78" s="22">
        <f t="shared" si="16"/>
        <v>0</v>
      </c>
    </row>
    <row r="79" spans="1:5" s="26" customFormat="1">
      <c r="A79" s="24" t="s">
        <v>19</v>
      </c>
      <c r="B79" s="25"/>
      <c r="C79" s="17"/>
      <c r="E79" s="17"/>
    </row>
    <row r="80" spans="1:5" s="26" customFormat="1" ht="31.5">
      <c r="A80" s="24" t="s">
        <v>12</v>
      </c>
      <c r="B80" s="25">
        <v>225</v>
      </c>
      <c r="C80" s="17"/>
      <c r="D80" s="17"/>
      <c r="E80" s="17"/>
    </row>
    <row r="81" spans="1:5" s="26" customFormat="1" ht="31.5">
      <c r="A81" s="24" t="s">
        <v>13</v>
      </c>
      <c r="B81" s="25">
        <v>225</v>
      </c>
      <c r="C81" s="17"/>
      <c r="D81" s="17"/>
      <c r="E81" s="17"/>
    </row>
    <row r="82" spans="1:5" s="26" customFormat="1" ht="31.5">
      <c r="A82" s="24" t="s">
        <v>14</v>
      </c>
      <c r="B82" s="25">
        <v>225</v>
      </c>
      <c r="C82" s="17"/>
      <c r="D82" s="17"/>
      <c r="E82" s="17"/>
    </row>
    <row r="83" spans="1:5" s="26" customFormat="1" ht="31.5">
      <c r="A83" s="24" t="s">
        <v>15</v>
      </c>
      <c r="B83" s="25">
        <v>225</v>
      </c>
      <c r="C83" s="17"/>
      <c r="D83" s="17"/>
      <c r="E83" s="17"/>
    </row>
    <row r="84" spans="1:5" s="23" customFormat="1">
      <c r="A84" s="27" t="s">
        <v>29</v>
      </c>
      <c r="B84" s="21">
        <v>226</v>
      </c>
      <c r="C84" s="22">
        <f>C86+C87+C88+C89</f>
        <v>66488.149999999994</v>
      </c>
      <c r="D84" s="22">
        <f t="shared" ref="D84:E84" si="17">D86+D87+D88+D89</f>
        <v>66488.149999999994</v>
      </c>
      <c r="E84" s="22">
        <f t="shared" si="17"/>
        <v>66488.149999999994</v>
      </c>
    </row>
    <row r="85" spans="1:5" s="26" customFormat="1">
      <c r="A85" s="24" t="s">
        <v>19</v>
      </c>
      <c r="B85" s="25"/>
      <c r="C85" s="17"/>
      <c r="D85" s="17"/>
      <c r="E85" s="17"/>
    </row>
    <row r="86" spans="1:5" s="26" customFormat="1" ht="31.5">
      <c r="A86" s="24" t="s">
        <v>12</v>
      </c>
      <c r="B86" s="25">
        <v>226</v>
      </c>
      <c r="C86" s="17"/>
      <c r="D86" s="17"/>
      <c r="E86" s="17"/>
    </row>
    <row r="87" spans="1:5" s="26" customFormat="1" ht="31.5">
      <c r="A87" s="24" t="s">
        <v>13</v>
      </c>
      <c r="B87" s="25">
        <v>226</v>
      </c>
      <c r="C87" s="17">
        <v>66488.149999999994</v>
      </c>
      <c r="D87" s="17">
        <v>66488.149999999994</v>
      </c>
      <c r="E87" s="17">
        <f>D87</f>
        <v>66488.149999999994</v>
      </c>
    </row>
    <row r="88" spans="1:5" s="26" customFormat="1" ht="31.5">
      <c r="A88" s="24" t="s">
        <v>14</v>
      </c>
      <c r="B88" s="25">
        <v>226</v>
      </c>
      <c r="C88" s="17"/>
      <c r="D88" s="17"/>
      <c r="E88" s="17"/>
    </row>
    <row r="89" spans="1:5" s="26" customFormat="1" ht="31.5">
      <c r="A89" s="24" t="s">
        <v>15</v>
      </c>
      <c r="B89" s="25">
        <v>226</v>
      </c>
      <c r="C89" s="17"/>
      <c r="D89" s="17"/>
      <c r="E89" s="17"/>
    </row>
    <row r="90" spans="1:5" s="23" customFormat="1">
      <c r="A90" s="27" t="s">
        <v>30</v>
      </c>
      <c r="B90" s="21">
        <v>260</v>
      </c>
      <c r="C90" s="22">
        <f>C92+C93+C94+C95</f>
        <v>0</v>
      </c>
      <c r="D90" s="22">
        <f t="shared" ref="D90:E90" si="18">D92+D93+D94+D95</f>
        <v>0</v>
      </c>
      <c r="E90" s="22">
        <f t="shared" si="18"/>
        <v>0</v>
      </c>
    </row>
    <row r="91" spans="1:5" s="26" customFormat="1">
      <c r="A91" s="24" t="s">
        <v>19</v>
      </c>
      <c r="B91" s="25"/>
      <c r="C91" s="17"/>
      <c r="D91" s="17"/>
      <c r="E91" s="17"/>
    </row>
    <row r="92" spans="1:5" s="26" customFormat="1" ht="31.5">
      <c r="A92" s="24" t="s">
        <v>12</v>
      </c>
      <c r="B92" s="25">
        <v>260</v>
      </c>
      <c r="C92" s="17">
        <f>C98</f>
        <v>0</v>
      </c>
      <c r="D92" s="17">
        <f t="shared" ref="D92:E92" si="19">D98</f>
        <v>0</v>
      </c>
      <c r="E92" s="17">
        <f t="shared" si="19"/>
        <v>0</v>
      </c>
    </row>
    <row r="93" spans="1:5" s="26" customFormat="1" ht="31.5">
      <c r="A93" s="24" t="s">
        <v>13</v>
      </c>
      <c r="B93" s="25">
        <v>260</v>
      </c>
      <c r="C93" s="17">
        <f t="shared" ref="C93:E95" si="20">C99</f>
        <v>0</v>
      </c>
      <c r="D93" s="17">
        <f t="shared" si="20"/>
        <v>0</v>
      </c>
      <c r="E93" s="17">
        <f t="shared" si="20"/>
        <v>0</v>
      </c>
    </row>
    <row r="94" spans="1:5" s="26" customFormat="1" ht="31.5">
      <c r="A94" s="24" t="s">
        <v>14</v>
      </c>
      <c r="B94" s="25">
        <v>260</v>
      </c>
      <c r="C94" s="17">
        <f t="shared" si="20"/>
        <v>0</v>
      </c>
      <c r="D94" s="17">
        <f t="shared" si="20"/>
        <v>0</v>
      </c>
      <c r="E94" s="17">
        <f t="shared" si="20"/>
        <v>0</v>
      </c>
    </row>
    <row r="95" spans="1:5" s="26" customFormat="1" ht="31.5">
      <c r="A95" s="24" t="s">
        <v>15</v>
      </c>
      <c r="B95" s="25">
        <v>260</v>
      </c>
      <c r="C95" s="17">
        <f t="shared" si="20"/>
        <v>0</v>
      </c>
      <c r="D95" s="17">
        <f t="shared" si="20"/>
        <v>0</v>
      </c>
      <c r="E95" s="17">
        <f t="shared" si="20"/>
        <v>0</v>
      </c>
    </row>
    <row r="96" spans="1:5" s="23" customFormat="1" ht="31.5">
      <c r="A96" s="27" t="s">
        <v>31</v>
      </c>
      <c r="B96" s="21">
        <v>262</v>
      </c>
      <c r="C96" s="22">
        <f>C98+C99+C100+C101</f>
        <v>0</v>
      </c>
      <c r="D96" s="22">
        <f>D98+D99+D100+D101</f>
        <v>0</v>
      </c>
      <c r="E96" s="22">
        <f>E98+E99+E100+E101</f>
        <v>0</v>
      </c>
    </row>
    <row r="97" spans="1:5" s="26" customFormat="1">
      <c r="A97" s="24" t="s">
        <v>19</v>
      </c>
      <c r="B97" s="25"/>
      <c r="C97" s="17"/>
      <c r="E97" s="17"/>
    </row>
    <row r="98" spans="1:5" s="26" customFormat="1" ht="31.5">
      <c r="A98" s="24" t="s">
        <v>12</v>
      </c>
      <c r="B98" s="25">
        <v>262</v>
      </c>
      <c r="C98" s="17"/>
      <c r="D98" s="17"/>
      <c r="E98" s="17"/>
    </row>
    <row r="99" spans="1:5" s="26" customFormat="1" ht="31.5">
      <c r="A99" s="24" t="s">
        <v>13</v>
      </c>
      <c r="B99" s="25">
        <v>262</v>
      </c>
      <c r="C99" s="17"/>
      <c r="D99" s="17"/>
      <c r="E99" s="17"/>
    </row>
    <row r="100" spans="1:5" s="26" customFormat="1" ht="31.5">
      <c r="A100" s="24" t="s">
        <v>14</v>
      </c>
      <c r="B100" s="25">
        <v>262</v>
      </c>
      <c r="C100" s="17"/>
      <c r="D100" s="17"/>
      <c r="E100" s="17"/>
    </row>
    <row r="101" spans="1:5" s="26" customFormat="1" ht="31.5">
      <c r="A101" s="24" t="s">
        <v>15</v>
      </c>
      <c r="B101" s="25">
        <v>262</v>
      </c>
      <c r="C101" s="17"/>
      <c r="D101" s="17"/>
      <c r="E101" s="17"/>
    </row>
    <row r="102" spans="1:5" s="23" customFormat="1">
      <c r="A102" s="27" t="s">
        <v>32</v>
      </c>
      <c r="B102" s="21">
        <v>290</v>
      </c>
      <c r="C102" s="22">
        <f>C104+C105+C106+C107</f>
        <v>0</v>
      </c>
      <c r="D102" s="22">
        <f t="shared" ref="D102:E102" si="21">D104+D105+D106+D107</f>
        <v>0</v>
      </c>
      <c r="E102" s="22">
        <f t="shared" si="21"/>
        <v>0</v>
      </c>
    </row>
    <row r="103" spans="1:5" s="26" customFormat="1">
      <c r="A103" s="24" t="s">
        <v>19</v>
      </c>
      <c r="B103" s="25"/>
      <c r="C103" s="17"/>
      <c r="D103" s="17"/>
      <c r="E103" s="17"/>
    </row>
    <row r="104" spans="1:5" s="26" customFormat="1" ht="31.5">
      <c r="A104" s="24" t="s">
        <v>12</v>
      </c>
      <c r="B104" s="25">
        <v>290</v>
      </c>
      <c r="C104" s="17"/>
      <c r="D104" s="17"/>
      <c r="E104" s="17"/>
    </row>
    <row r="105" spans="1:5" s="26" customFormat="1" ht="31.5">
      <c r="A105" s="24" t="s">
        <v>13</v>
      </c>
      <c r="B105" s="25">
        <v>290</v>
      </c>
      <c r="C105" s="17"/>
      <c r="D105" s="17"/>
      <c r="E105" s="17"/>
    </row>
    <row r="106" spans="1:5" s="26" customFormat="1" ht="31.5">
      <c r="A106" s="24" t="s">
        <v>14</v>
      </c>
      <c r="B106" s="25">
        <v>290</v>
      </c>
      <c r="C106" s="17"/>
      <c r="D106" s="17"/>
      <c r="E106" s="17"/>
    </row>
    <row r="107" spans="1:5" s="26" customFormat="1" ht="31.5">
      <c r="A107" s="24" t="s">
        <v>15</v>
      </c>
      <c r="B107" s="25">
        <v>290</v>
      </c>
      <c r="C107" s="17"/>
      <c r="D107" s="17"/>
      <c r="E107" s="17"/>
    </row>
    <row r="108" spans="1:5" s="23" customFormat="1" ht="31.5">
      <c r="A108" s="27" t="s">
        <v>33</v>
      </c>
      <c r="B108" s="21">
        <v>300</v>
      </c>
      <c r="C108" s="22">
        <f>C114+C120</f>
        <v>950150</v>
      </c>
      <c r="D108" s="22">
        <f t="shared" ref="D108:E108" si="22">D114+D120</f>
        <v>950150</v>
      </c>
      <c r="E108" s="22">
        <f t="shared" si="22"/>
        <v>950150</v>
      </c>
    </row>
    <row r="109" spans="1:5" s="26" customFormat="1">
      <c r="A109" s="24" t="s">
        <v>19</v>
      </c>
      <c r="B109" s="25"/>
      <c r="C109" s="17"/>
      <c r="D109" s="17"/>
      <c r="E109" s="17"/>
    </row>
    <row r="110" spans="1:5" s="26" customFormat="1" ht="31.5">
      <c r="A110" s="24" t="s">
        <v>12</v>
      </c>
      <c r="B110" s="25">
        <v>300</v>
      </c>
      <c r="C110" s="17">
        <f>C116+C122</f>
        <v>772400</v>
      </c>
      <c r="D110" s="17">
        <f t="shared" ref="D110:E110" si="23">D116+D122</f>
        <v>772400</v>
      </c>
      <c r="E110" s="17">
        <f t="shared" si="23"/>
        <v>772400</v>
      </c>
    </row>
    <row r="111" spans="1:5" s="26" customFormat="1" ht="31.5">
      <c r="A111" s="24" t="s">
        <v>13</v>
      </c>
      <c r="B111" s="25">
        <v>300</v>
      </c>
      <c r="C111" s="17">
        <f t="shared" ref="C111:E113" si="24">C117+C123</f>
        <v>0</v>
      </c>
      <c r="D111" s="17">
        <f t="shared" si="24"/>
        <v>0</v>
      </c>
      <c r="E111" s="17">
        <f t="shared" si="24"/>
        <v>0</v>
      </c>
    </row>
    <row r="112" spans="1:5" s="26" customFormat="1" ht="31.5">
      <c r="A112" s="24" t="s">
        <v>14</v>
      </c>
      <c r="B112" s="25">
        <v>300</v>
      </c>
      <c r="C112" s="17">
        <f t="shared" si="24"/>
        <v>0</v>
      </c>
      <c r="D112" s="17">
        <f t="shared" si="24"/>
        <v>0</v>
      </c>
      <c r="E112" s="17">
        <f t="shared" si="24"/>
        <v>0</v>
      </c>
    </row>
    <row r="113" spans="1:5" s="26" customFormat="1" ht="31.5">
      <c r="A113" s="24" t="s">
        <v>15</v>
      </c>
      <c r="B113" s="25">
        <v>300</v>
      </c>
      <c r="C113" s="17">
        <f t="shared" si="24"/>
        <v>177750</v>
      </c>
      <c r="D113" s="17">
        <f t="shared" si="24"/>
        <v>177750</v>
      </c>
      <c r="E113" s="17">
        <f t="shared" si="24"/>
        <v>177750</v>
      </c>
    </row>
    <row r="114" spans="1:5" s="23" customFormat="1" ht="31.5">
      <c r="A114" s="27" t="s">
        <v>34</v>
      </c>
      <c r="B114" s="21">
        <v>310</v>
      </c>
      <c r="C114" s="22">
        <f>C116+C117+C118+C119</f>
        <v>0</v>
      </c>
      <c r="D114" s="22">
        <f t="shared" ref="D114:E114" si="25">D116+D117+D118+D119</f>
        <v>0</v>
      </c>
      <c r="E114" s="22">
        <f t="shared" si="25"/>
        <v>0</v>
      </c>
    </row>
    <row r="115" spans="1:5" s="26" customFormat="1">
      <c r="A115" s="24" t="s">
        <v>19</v>
      </c>
      <c r="B115" s="25"/>
      <c r="C115" s="17"/>
      <c r="D115" s="17"/>
      <c r="E115" s="17"/>
    </row>
    <row r="116" spans="1:5" s="26" customFormat="1" ht="31.5">
      <c r="A116" s="24" t="s">
        <v>12</v>
      </c>
      <c r="B116" s="25">
        <v>310</v>
      </c>
      <c r="C116" s="17"/>
      <c r="D116" s="17"/>
      <c r="E116" s="17"/>
    </row>
    <row r="117" spans="1:5" s="26" customFormat="1" ht="31.5">
      <c r="A117" s="24" t="s">
        <v>13</v>
      </c>
      <c r="B117" s="25">
        <v>310</v>
      </c>
      <c r="C117" s="17"/>
      <c r="D117" s="17"/>
      <c r="E117" s="17"/>
    </row>
    <row r="118" spans="1:5" s="26" customFormat="1" ht="31.5">
      <c r="A118" s="24" t="s">
        <v>14</v>
      </c>
      <c r="B118" s="25">
        <v>310</v>
      </c>
      <c r="C118" s="17"/>
      <c r="D118" s="17"/>
      <c r="E118" s="17"/>
    </row>
    <row r="119" spans="1:5" s="26" customFormat="1" ht="31.5">
      <c r="A119" s="24" t="s">
        <v>15</v>
      </c>
      <c r="B119" s="25">
        <v>310</v>
      </c>
      <c r="C119" s="17"/>
      <c r="D119" s="17"/>
      <c r="E119" s="17"/>
    </row>
    <row r="120" spans="1:5" s="23" customFormat="1" ht="31.5">
      <c r="A120" s="27" t="s">
        <v>35</v>
      </c>
      <c r="B120" s="21">
        <v>340</v>
      </c>
      <c r="C120" s="22">
        <f>C122+C123+C124+C125</f>
        <v>950150</v>
      </c>
      <c r="D120" s="22">
        <f t="shared" ref="D120:E120" si="26">D122+D123+D124+D125</f>
        <v>950150</v>
      </c>
      <c r="E120" s="22">
        <f t="shared" si="26"/>
        <v>950150</v>
      </c>
    </row>
    <row r="121" spans="1:5" s="26" customFormat="1">
      <c r="A121" s="24" t="s">
        <v>19</v>
      </c>
      <c r="B121" s="25"/>
      <c r="C121" s="17"/>
      <c r="D121" s="17"/>
      <c r="E121" s="17"/>
    </row>
    <row r="122" spans="1:5" s="26" customFormat="1" ht="31.5">
      <c r="A122" s="24" t="s">
        <v>12</v>
      </c>
      <c r="B122" s="25">
        <v>340</v>
      </c>
      <c r="C122" s="17">
        <v>772400</v>
      </c>
      <c r="D122" s="17">
        <v>772400</v>
      </c>
      <c r="E122" s="17">
        <f>D122</f>
        <v>772400</v>
      </c>
    </row>
    <row r="123" spans="1:5" s="26" customFormat="1" ht="31.5">
      <c r="A123" s="24" t="s">
        <v>13</v>
      </c>
      <c r="B123" s="25">
        <v>340</v>
      </c>
      <c r="C123" s="17"/>
      <c r="D123" s="17"/>
      <c r="E123" s="17"/>
    </row>
    <row r="124" spans="1:5" s="26" customFormat="1" ht="31.5">
      <c r="A124" s="24" t="s">
        <v>14</v>
      </c>
      <c r="B124" s="25">
        <v>340</v>
      </c>
      <c r="C124" s="17"/>
      <c r="D124" s="17"/>
      <c r="E124" s="17"/>
    </row>
    <row r="125" spans="1:5" s="26" customFormat="1" ht="31.5">
      <c r="A125" s="24" t="s">
        <v>15</v>
      </c>
      <c r="B125" s="25">
        <v>340</v>
      </c>
      <c r="C125" s="17">
        <v>177750</v>
      </c>
      <c r="D125" s="17">
        <v>177750</v>
      </c>
      <c r="E125" s="17">
        <v>177750</v>
      </c>
    </row>
    <row r="126" spans="1:5" s="23" customFormat="1" ht="47.25">
      <c r="A126" s="27" t="s">
        <v>36</v>
      </c>
      <c r="B126" s="21">
        <v>241</v>
      </c>
      <c r="C126" s="22">
        <f>C128+C129+C130+C131</f>
        <v>0</v>
      </c>
      <c r="D126" s="22">
        <f t="shared" ref="D126:E126" si="27">D128+D129+D130+D131</f>
        <v>0</v>
      </c>
      <c r="E126" s="22">
        <f t="shared" si="27"/>
        <v>0</v>
      </c>
    </row>
    <row r="127" spans="1:5" s="26" customFormat="1">
      <c r="A127" s="24" t="s">
        <v>19</v>
      </c>
      <c r="B127" s="25"/>
      <c r="C127" s="17"/>
      <c r="D127" s="17"/>
      <c r="E127" s="17"/>
    </row>
    <row r="128" spans="1:5" s="26" customFormat="1" ht="31.5">
      <c r="A128" s="24" t="s">
        <v>12</v>
      </c>
      <c r="B128" s="25">
        <v>241</v>
      </c>
      <c r="C128" s="17"/>
      <c r="D128" s="17"/>
      <c r="E128" s="17"/>
    </row>
    <row r="129" spans="1:5" s="26" customFormat="1" ht="31.5">
      <c r="A129" s="24" t="s">
        <v>13</v>
      </c>
      <c r="B129" s="25">
        <v>241</v>
      </c>
      <c r="C129" s="17"/>
      <c r="D129" s="17"/>
      <c r="E129" s="17"/>
    </row>
    <row r="130" spans="1:5" s="26" customFormat="1" ht="31.5">
      <c r="A130" s="24" t="s">
        <v>14</v>
      </c>
      <c r="B130" s="25">
        <v>241</v>
      </c>
      <c r="C130" s="17"/>
      <c r="D130" s="17"/>
      <c r="E130" s="17"/>
    </row>
    <row r="131" spans="1:5" s="26" customFormat="1" ht="31.5">
      <c r="A131" s="24" t="s">
        <v>15</v>
      </c>
      <c r="B131" s="25">
        <v>241</v>
      </c>
      <c r="C131" s="17"/>
      <c r="D131" s="17"/>
      <c r="E131" s="17"/>
    </row>
    <row r="132" spans="1:5" s="26" customFormat="1">
      <c r="A132" s="24" t="s">
        <v>37</v>
      </c>
      <c r="B132" s="25"/>
      <c r="C132" s="17"/>
      <c r="D132" s="17"/>
      <c r="E132" s="17"/>
    </row>
    <row r="133" spans="1:5" s="26" customFormat="1">
      <c r="A133" s="30" t="s">
        <v>38</v>
      </c>
      <c r="B133" s="25"/>
      <c r="C133" s="17"/>
      <c r="D133" s="17"/>
      <c r="E133" s="17"/>
    </row>
    <row r="134" spans="1:5" s="26" customFormat="1">
      <c r="A134" s="31"/>
      <c r="B134" s="31"/>
      <c r="C134" s="31"/>
      <c r="D134" s="31"/>
      <c r="E134" s="31"/>
    </row>
    <row r="135" spans="1:5" s="26" customFormat="1">
      <c r="A135" s="31" t="s">
        <v>44</v>
      </c>
      <c r="B135" s="31"/>
      <c r="C135" s="32"/>
      <c r="D135" s="33"/>
      <c r="E135" s="33" t="s">
        <v>57</v>
      </c>
    </row>
    <row r="136" spans="1:5" s="26" customFormat="1">
      <c r="C136" s="34" t="s">
        <v>42</v>
      </c>
      <c r="D136" s="33"/>
      <c r="E136" s="33"/>
    </row>
    <row r="137" spans="1:5" s="26" customFormat="1">
      <c r="A137" s="26" t="s">
        <v>40</v>
      </c>
      <c r="C137" s="35"/>
      <c r="D137" s="33"/>
      <c r="E137" s="33" t="s">
        <v>41</v>
      </c>
    </row>
    <row r="138" spans="1:5" s="26" customFormat="1">
      <c r="C138" s="34" t="s">
        <v>42</v>
      </c>
      <c r="D138" s="33"/>
      <c r="E138" s="33"/>
    </row>
    <row r="139" spans="1:5">
      <c r="A139" s="1" t="s">
        <v>39</v>
      </c>
      <c r="D139" s="13"/>
      <c r="E139" s="13"/>
    </row>
    <row r="140" spans="1:5">
      <c r="A140" s="1" t="s">
        <v>46</v>
      </c>
      <c r="C140" s="11"/>
      <c r="D140" s="13"/>
      <c r="E140" s="13" t="s">
        <v>47</v>
      </c>
    </row>
    <row r="141" spans="1:5">
      <c r="C141" s="12" t="s">
        <v>42</v>
      </c>
    </row>
    <row r="143" spans="1:5">
      <c r="A143" s="1" t="s">
        <v>73</v>
      </c>
    </row>
  </sheetData>
  <mergeCells count="7">
    <mergeCell ref="A5:E5"/>
    <mergeCell ref="A7:A8"/>
    <mergeCell ref="B7:B8"/>
    <mergeCell ref="C7:E7"/>
    <mergeCell ref="A1:D1"/>
    <mergeCell ref="A2:D2"/>
    <mergeCell ref="A3:D3"/>
  </mergeCells>
  <pageMargins left="0.53" right="0.15" top="0.51" bottom="0.4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свод</vt:lpstr>
      <vt:lpstr>III Интернацион.</vt:lpstr>
      <vt:lpstr>Верхнекалин.</vt:lpstr>
      <vt:lpstr>Верхнемакеевский</vt:lpstr>
      <vt:lpstr>Верхнесвечник.</vt:lpstr>
      <vt:lpstr>Индустриальный</vt:lpstr>
      <vt:lpstr>Кашарский Сказка</vt:lpstr>
      <vt:lpstr>Киевский Зарянка</vt:lpstr>
      <vt:lpstr>Киевский Тополек</vt:lpstr>
      <vt:lpstr>Кривошлыковский</vt:lpstr>
      <vt:lpstr>Нижне Калиновский</vt:lpstr>
      <vt:lpstr>Первомайский</vt:lpstr>
      <vt:lpstr>Пономаревский</vt:lpstr>
      <vt:lpstr>Поповский</vt:lpstr>
      <vt:lpstr>Россошанский</vt:lpstr>
      <vt:lpstr>Сариновский</vt:lpstr>
      <vt:lpstr>Сергеевский</vt:lpstr>
      <vt:lpstr>Кашарский Тополек</vt:lpstr>
      <vt:lpstr>Подтелковский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2015-03-17T06:59:34Z</dcterms:modified>
</cp:coreProperties>
</file>